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<sst xmlns="http://schemas.openxmlformats.org/spreadsheetml/2006/main" uniqueCount="100">
  <si>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Generated by SolarQuotes.com.au:</t>
  </si>
  <si>
    <t>VPP Provider</t>
  </si>
  <si>
    <t>Batteries approved for use</t>
  </si>
  <si>
    <t>VPP subsidy</t>
  </si>
  <si>
    <t>Eligibility requirements</t>
  </si>
  <si>
    <t>Number of places in program</t>
  </si>
  <si>
    <t>Feed-in/usage tariffs offered</t>
  </si>
  <si>
    <t>Minimum energy storage capacity reserved for homeowner</t>
  </si>
  <si>
    <t>Contract term length</t>
  </si>
  <si>
    <t>Contract cancellation fee</t>
  </si>
  <si>
    <t>More information on brand</t>
  </si>
  <si>
    <t>Amber for batteries</t>
  </si>
  <si>
    <t>Located in the NEM in:
SA
NSW
VIC
ACT
QLD (Energex region)</t>
  </si>
  <si>
    <t>Uncapped</t>
  </si>
  <si>
    <t>Wholesale electricity prices are passed through. Amber charges a $25 monthly subscription, plus applicable network and market charges.</t>
  </si>
  <si>
    <t>The customer-set reserve is respected. SmartShift will not automatically export below 25% state of charge, or below a higher reserve selected by the customer.</t>
  </si>
  <si>
    <t>None</t>
  </si>
  <si>
    <t>Origin Battery Lite</t>
  </si>
  <si>
    <t>$200 upfront bill credit, plus $1/kWh for eligible VPP-event discharges, capped at 200kWh per year. State rebates may also apply.</t>
  </si>
  <si>
    <t>Available in NSW, SA, VIC, QLD and ACT. Requires a compatible battery of at least 5kWh, a compatible operational solar system of at least 5kW, a smart meter, continuous reliable internet, an active Origin electricity agreement and no life-support dependency.</t>
  </si>
  <si>
    <t>Normal rates from the customer’s eligible Origin electricity plan apply. Battery Lite also pays $1/kWh for eligible VPP-event discharges, capped at 200kWh per year.</t>
  </si>
  <si>
    <t>20%</t>
  </si>
  <si>
    <t>No fixed-term lock-in. Customers must give 20 business days’ notice to leave.</t>
  </si>
  <si>
    <t>AGL Bring Your Own Battery</t>
  </si>
  <si>
    <t>Tesla, LG, SolarEdge, AlphaESS, Sungrow, Sigenergy</t>
  </si>
  <si>
    <t>$200 welcome credit; $80 per year in NSW, QLD and VIC ($20 quarterly), or $180 per year in SA ($45 quarterly); plus $1/kWh for energy charged from or discharged to the grid during eligible VPP events, capped at 250kWh per year.</t>
  </si>
  <si>
    <t>AGL electricity customers in NSW, QLD, SA and VIC with an eligible battery, smart meter and reliable internet connection.</t>
  </si>
  <si>
    <t>Customers use an eligible AGL electricity plan. VPP events pay $1/kWh for energy charged from or discharged to the grid. Eligible customers may also access AGL’s Battery Rewards plan, currently advertising 28c/kWh for exports between 5pm and 9pm.</t>
  </si>
  <si>
    <t>Tesla, AlphaESS, Sigenergy and Sungrow: 20%. LG and SolarEdge: up to 20%.</t>
  </si>
  <si>
    <t>12-month VPP credit period, but BYO-battery customers can leave at any time without penalty.</t>
  </si>
  <si>
    <t>$0</t>
  </si>
  <si>
    <t>ENGIE VPP Advantage</t>
  </si>
  <si>
    <t>AlphaESS, Sungrow, Sigenergy, Empower, Tesla Powerwall 2 and Powerwall 3</t>
  </si>
  <si>
    <t xml:space="preserve">NSW: $500 sign-up credit when taking eligible electricity and gas offers ($300 electricity + $200 gas), plus approximately $20/month. VIC: $300 ($100 electricity + $200 gas), plus approximately $15/month. SA: $200 electricity credit, plus approximately $20/month. </t>
  </si>
  <si>
    <t>Must be an ENGIE electricity customer in NSW, VIC, SA or QLD, with a compatible battery of at least 10kWh and a solar inverter between 5kW and 15kW.</t>
  </si>
  <si>
    <t>Standard rates from the customer’s applicable ENGIE electricity plan. ENGIE may charge, discharge or hold up to 400kWh over a rolling 12-month period for applicable customers.</t>
  </si>
  <si>
    <t>For Tesla Powerwalls, ENGIE keeps at least 20% of your battery in reserve.
For other battery brands and models, their VPP can technically use the full battery. However, in practice, your battery would only ever reach zero in very rare circumstances.</t>
  </si>
  <si>
    <t>Ongoing</t>
  </si>
  <si>
    <t>Synergy Battery Rewards</t>
  </si>
  <si>
    <t>No separate VPP sign-up subsidy. Eligible Synergy customers may receive the WA Government battery rebate of $130 per usable kWh, up to $1,300.</t>
  </si>
  <si>
    <t>Homes in Synergy’s south-west WA network with an eligible system, at least 2.5kW inverter capacity and at least 5 kWh of eligible battery storage.</t>
  </si>
  <si>
    <t>70c/kWh for net exports during a Battery Rewards activation event, plus energy offset credits covering eligible standby-window energy costs. Up to 30 events per year; each event can last up to six hours.</t>
  </si>
  <si>
    <t>Set by homeowner</t>
  </si>
  <si>
    <t>Two-year initial term. After the initial term, customers may leave by giving at least 20 business days’ notice.</t>
  </si>
  <si>
    <t>TBD</t>
  </si>
  <si>
    <t>ShineHub</t>
  </si>
  <si>
    <t>Eligible systems installed through ShineHub. The advertised $1/kWh VPP credit currently applies to Hinen products.</t>
  </si>
  <si>
    <t>$2,000 off an eligible upfront hybrid-system purchase, or a $20 monthly discount for 10 years on an eligible affordability plan. VPP energy is rewarded at $1/kWh, advertised as up to $300 per year.</t>
  </si>
  <si>
    <t>Residents of SA, VIC, NSW and QLD with an eligible system installed through ShineHub.</t>
  </si>
  <si>
    <t>$1/kWh for eligible VPP energy, advertised as up to $300 per year. Currently applies to eligible Hinen products.</t>
  </si>
  <si>
    <t>10% battery capacity reserved for the homeowner</t>
  </si>
  <si>
    <t>The VPP agreement continues until terminated. Either party may terminate with 30 days’ written notice. Separate equipment or finance agreements may have longer terms.</t>
  </si>
  <si>
    <t>Calculated according to the following formula:
Early Termination Fees = $2,000.00 - $2,000.00 * Days
between the VPP Services Commencement Date and the
Termination Date / Term Length / 365</t>
  </si>
  <si>
    <t>Diamond Energy WATTBANK VPP</t>
  </si>
  <si>
    <t>Sungrow, AlphaESS</t>
  </si>
  <si>
    <t>Annual WATTBANK credit of $250–$450, depending on system size and eligibility.</t>
  </si>
  <si>
    <t>Residential households in NSW, SA, VIC and the Energex region of QLD. Requires at least 5kWh usable battery capacity, 5kW of solar, a 3kW inverter, smart meter, continuous internet, no life-support dependency and no participation in another VPP.</t>
  </si>
  <si>
    <t xml:space="preserve">30c/kWh battery usage credit for eligible exports between 6pm and 8am. </t>
  </si>
  <si>
    <t>No specified reserve.</t>
  </si>
  <si>
    <t>No lock-in contract.
Opt-in and out at any time.</t>
  </si>
  <si>
    <t>None.</t>
  </si>
  <si>
    <t>Globird ZEROHERO</t>
  </si>
  <si>
    <t>ZEROHERO, ZEROCHARGE and Super Export: all eligible battery brands. 
ZEROLIMITS: AlphaESS, Anker, Neovolt, Redback, SAJ, Sigenergy, SolaX, Solis with Dyness, Sungrow and WHES/eCactus.</t>
  </si>
  <si>
    <t>Located in NSW, SA, VIC or the Energex region of QLD, with 3–30kW of inverter capacity and 3–100kWh of battery capacity. Additional compatibility requirements apply to ZEROLIMITS.</t>
  </si>
  <si>
    <t>Free standard-circuit electricity from 12pm–3pm for customers joining from 1 July 2026, subject to a 50kWh daily fair-use limit. $1 daily credit when imports remain below 0.03kWh per hour from 6pm–9pm. Total 10c/kWh for the first 15kWh exported from 6pm–9pm. ZEROLIMITS pays $1/kWh for eligible critical-event exports and 5c/kWh for critical-event imports.</t>
  </si>
  <si>
    <t>No fixed VPP term stated. Subject to the applicable GloBird electricity-plan terms.</t>
  </si>
  <si>
    <t>Reposit No bill</t>
  </si>
  <si>
    <t>SolaX Triple Power</t>
  </si>
  <si>
    <t>Guaranteed 'no bill' for 7 years.</t>
  </si>
  <si>
    <t>Currently spend &lt; $3500/a on electricity; Have no existing solar panels or batteries installed; If in VIC, be eligible for the Solar Victoria battery subsidy; Must purchase a solar + battery system from Reposit.</t>
  </si>
  <si>
    <t>Similar to a PPA - customer buys system outright and Reposit guarantees no bills.</t>
  </si>
  <si>
    <t>5 years</t>
  </si>
  <si>
    <t>No cancellation fee.</t>
  </si>
  <si>
    <t>Plico Energy VPP</t>
  </si>
  <si>
    <t>Sigenergy, Alpha ESS and Redback Technologies</t>
  </si>
  <si>
    <t xml:space="preserve">NSW: For eligible new battery purchases, Plico VPP discount of $1,500. 
WA: For eligible new battery purchases, Plico VPP discount of $1,500. In addition, eligible households may be able to access the WA state battery rebate scheme of $1,300–$3,800, and interest-free loan. </t>
  </si>
  <si>
    <t>NSW: Residential households
WA: Residential households in Synergy’s network (south-west WA)</t>
  </si>
  <si>
    <t>NSW: When households join Alinta Energy’s SunShare plan, they receive a 10c/kWh solar FiT for the first 10kWh exported each day, then 4c/kWh for remaining exports, on electricity bill. These households will also receive 50c/kWh during Plico VPP events, paid by Plico quarterly. 
WA: Households paid three times the Synergy electricity usage tariff for solar exported during Plico VPP Events, on Synergy electricity bill.</t>
  </si>
  <si>
    <t>Chosen by customer</t>
  </si>
  <si>
    <t>If battery system is financed, contract matches finance term. For VPP-only customers, contract ranges from no-lock-in, up to 5 years.</t>
  </si>
  <si>
    <t>Varies on terms of contract</t>
  </si>
  <si>
    <t>NRN VPP by Diamond Energy</t>
  </si>
  <si>
    <t>Sungrow</t>
  </si>
  <si>
    <t xml:space="preserve">10% discount on any grid electricity usage.
Low rate for usage from system. Usage and daily charge included on Diamond Energy bill.
</t>
  </si>
  <si>
    <t xml:space="preserve">Residential households in NSW, SA, VIC and QLD (Energex only). </t>
  </si>
  <si>
    <t xml:space="preserve">Feed-in credit equal to retail plan usage rate.
Diamond Energy’s best Single Rate plan. 
</t>
  </si>
  <si>
    <t>No lock-in contract.
Opt-in and out at any time.
Note, NRN System Services Agreement is for fixed term.</t>
  </si>
  <si>
    <t>None. Note, NRN System Services Agreement is for fixed term.</t>
  </si>
  <si>
    <t>Battery Ease by EnergyAustralia</t>
  </si>
  <si>
    <t>Alpha ESS, Ambrion, Eveready, GivEnergy, Goodwe, Growatt, Hive, LG Energy Solution, Redback, Sigenergy, Solaredge, Sungrow, Sunpower, Tesla</t>
  </si>
  <si>
    <t>$15 in bill credits every month and battery optimisation.</t>
  </si>
  <si>
    <t>Eligible NSW residential EnergyAustralia electricity customers with a compatible battery/system, remotely-read smart meter and reliable internet connection.</t>
  </si>
  <si>
    <t>8c/kWh for the first 10kWh exported daily, regardless of time of day. Standard rate applies to the remaining export.</t>
  </si>
  <si>
    <t>No lock-in contract. 30 days' written notice to leave.</t>
  </si>
  <si>
    <t>GEE Energy VPP</t>
  </si>
  <si>
    <t>Neovolt, AlphaESS, Growatt, FoxESS, Sungrow and Solis</t>
  </si>
  <si>
    <t>$300 welcome bonus, paid as $25 per month for 12 months.</t>
  </si>
  <si>
    <t>Must be an existing GEE electricity customer with legal rights to a compatible solar-and-battery system, a compliant inverter, stable internet and permission for GEE or its VPP operator to control the battery. Available in NSW, VIC, QLD and SA, subject to address and network.</t>
  </si>
  <si>
    <t xml:space="preserve">Uncapped </t>
  </si>
  <si>
    <t>Variable.
Premium Feed-in Tarff: 
The first 10kWh exported between 5:00pm and 9:00pm + Critical Event Bonus : When electricity cost is more than $1/kwh at AEMO and we
trigger the batteries to discharge + Zero Evening Use Discount: If your grid import is zero between 5-8 pm every day, Base FIT 8c for morning exports between 5 am to 9 am.</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</si>
</sst>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double"/>
      <sz val="11"/>
      <color rgb="FF000000"/>
      <name val="Calibri"/>
    </font>
  </fonts>
  <fills count="3">
    <fill>
      <patternFill patternType="none"/>
    </fill>
    <fill>
      <patternFill patternType="gray125">
        <fgColor rgb="FFFFFFFF"/>
        <bgColor rgb="FF000000"/>
      </patternFill>
    </fill>
    <fill>
      <patternFill patternType="solid">
        <fgColor rgb="ffe79d"/>
        <bgColor rgb="FF000000"/>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2" borderId="0" applyFont="0" applyNumberFormat="0" applyFill="1" applyBorder="0" applyAlignment="1">
      <alignment horizontal="center" vertical="center" textRotation="0" wrapText="true" shrinkToFit="false"/>
    </xf>
    <xf xfId="0" fontId="1" numFmtId="0" fillId="2" borderId="0" applyFont="1" applyNumberFormat="0" applyFill="1"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solarquotes.com.au/" TargetMode="External"/><Relationship Id="rId_hyperlink_2" Type="http://schemas.openxmlformats.org/officeDocument/2006/relationships/hyperlink" Target="https://help.amber.com.au/hc/en-us/articles/10015835768845-Which-batteries-are-compatible-with-SmartShift?gad_source=1" TargetMode="External"/><Relationship Id="rId_hyperlink_3" Type="http://schemas.openxmlformats.org/officeDocument/2006/relationships/hyperlink" Target="https://www.escosa.sa.gov.au/industry/reps/overview/reps" TargetMode="External"/><Relationship Id="rId_hyperlink_4" Type="http://schemas.openxmlformats.org/officeDocument/2006/relationships/hyperlink" Target="https://www.amber.com.au/solar-and-battery" TargetMode="External"/><Relationship Id="rId_hyperlink_5" Type="http://schemas.openxmlformats.org/officeDocument/2006/relationships/hyperlink" Target="https://www.originenergy.com.au/help-support/energy-products-and-services/batteries-and-loop-vpp/compatible-solar-batteries-and-inverter-models" TargetMode="External"/><Relationship Id="rId_hyperlink_6" Type="http://schemas.openxmlformats.org/officeDocument/2006/relationships/hyperlink" Target="https://www.originenergy.com.au/solar/battery-plans/lite/" TargetMode="External"/><Relationship Id="rId_hyperlink_7" Type="http://schemas.openxmlformats.org/officeDocument/2006/relationships/hyperlink" Target="https://www.agl.com.au/residential/energy/solar-and-batteries/solar-batteries/bring-your-own-solar-battery" TargetMode="External"/><Relationship Id="rId_hyperlink_8" Type="http://schemas.openxmlformats.org/officeDocument/2006/relationships/hyperlink" Target="https://engie.com.au/residential/energy-efficiency/engie-vpp" TargetMode="External"/><Relationship Id="rId_hyperlink_9" Type="http://schemas.openxmlformats.org/officeDocument/2006/relationships/hyperlink" Target="https://www.synergy.net.au/Global/SSL" TargetMode="External"/><Relationship Id="rId_hyperlink_10" Type="http://schemas.openxmlformats.org/officeDocument/2006/relationships/hyperlink" Target="https://www.synergy.net.au/Your-home/Solar-and-battery/battery-rewards" TargetMode="External"/><Relationship Id="rId_hyperlink_11" Type="http://schemas.openxmlformats.org/officeDocument/2006/relationships/hyperlink" Target="https://shinehub.com.au/virtual-power-plant/" TargetMode="External"/><Relationship Id="rId_hyperlink_12" Type="http://schemas.openxmlformats.org/officeDocument/2006/relationships/hyperlink" Target="https://diamondenergy.com.au/diamond-energy-vpp/" TargetMode="External"/><Relationship Id="rId_hyperlink_13" Type="http://schemas.openxmlformats.org/officeDocument/2006/relationships/hyperlink" Target="https://www.globirdenergy.com.au/help-support/faq-vpp/" TargetMode="External"/><Relationship Id="rId_hyperlink_14" Type="http://schemas.openxmlformats.org/officeDocument/2006/relationships/hyperlink" Target="https://repositpower.com/no-bill/" TargetMode="External"/><Relationship Id="rId_hyperlink_15" Type="http://schemas.openxmlformats.org/officeDocument/2006/relationships/hyperlink" Target="https://www.plicoenergy.com.au/plicovpp" TargetMode="External"/><Relationship Id="rId_hyperlink_16" Type="http://schemas.openxmlformats.org/officeDocument/2006/relationships/hyperlink" Target="https://nrn.com.au/" TargetMode="External"/><Relationship Id="rId_hyperlink_17" Type="http://schemas.openxmlformats.org/officeDocument/2006/relationships/hyperlink" Target="https://home.energyaustralia.com.au/battery-ease?utm_source=solarquotes&amp;utm_medium=referral&amp;utm_campaign=battery+ease" TargetMode="External"/><Relationship Id="rId_hyperlink_18" Type="http://schemas.openxmlformats.org/officeDocument/2006/relationships/hyperlink" Target="https://gee.com.au/virtual-power-pla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Z15"/>
  <sheetViews>
    <sheetView tabSelected="1" workbookViewId="0" showGridLines="true" showRowColHeaders="1">
      <selection activeCell="B1" sqref="B1"/>
    </sheetView>
  </sheetViews>
  <sheetFormatPr defaultRowHeight="14.4" outlineLevelRow="0" outlineLevelCol="0"/>
  <cols>
    <col min="1" max="1" width="39" customWidth="true" style="1"/>
    <col min="27" max="27" width="39" customWidth="true" style="1"/>
    <col min="2" max="2" width="39" customWidth="true" style="1"/>
    <col min="28" max="28" width="39" customWidth="true" style="1"/>
    <col min="3" max="3" width="39" customWidth="true" style="1"/>
    <col min="29" max="29" width="39" customWidth="true" style="1"/>
    <col min="4" max="4" width="39" customWidth="true" style="1"/>
    <col min="30" max="30" width="39" customWidth="true" style="1"/>
    <col min="5" max="5" width="39" customWidth="true" style="1"/>
    <col min="31" max="31" width="39" customWidth="true" style="1"/>
    <col min="6" max="6" width="39" customWidth="true" style="1"/>
    <col min="32" max="32" width="39" customWidth="true" style="1"/>
    <col min="7" max="7" width="39" customWidth="true" style="1"/>
    <col min="33" max="33" width="39" customWidth="true" style="1"/>
    <col min="8" max="8" width="39" customWidth="true" style="1"/>
    <col min="34" max="34" width="39" customWidth="true" style="1"/>
    <col min="9" max="9" width="39" customWidth="true" style="1"/>
    <col min="35" max="35" width="39" customWidth="true" style="1"/>
    <col min="10" max="10" width="39" customWidth="true" style="1"/>
    <col min="36" max="36" width="39" customWidth="true" style="1"/>
    <col min="11" max="11" width="39" customWidth="true" style="1"/>
    <col min="37" max="37" width="39" customWidth="true" style="1"/>
    <col min="12" max="12" width="39" customWidth="true" style="1"/>
    <col min="38" max="38" width="39" customWidth="true" style="1"/>
    <col min="13" max="13" width="39" customWidth="true" style="1"/>
    <col min="39" max="39" width="39" customWidth="true" style="1"/>
    <col min="14" max="14" width="39" customWidth="true" style="1"/>
    <col min="40" max="40" width="39" customWidth="true" style="1"/>
    <col min="15" max="15" width="39" customWidth="true" style="1"/>
    <col min="41" max="41" width="39" customWidth="true" style="1"/>
    <col min="16" max="16" width="39" customWidth="true" style="1"/>
    <col min="42" max="42" width="39" customWidth="true" style="1"/>
    <col min="17" max="17" width="39" customWidth="true" style="1"/>
    <col min="43" max="43" width="39" customWidth="true" style="1"/>
    <col min="18" max="18" width="39" customWidth="true" style="1"/>
    <col min="44" max="44" width="39" customWidth="true" style="1"/>
    <col min="19" max="19" width="39" customWidth="true" style="1"/>
    <col min="45" max="45" width="39" customWidth="true" style="1"/>
    <col min="20" max="20" width="39" customWidth="true" style="1"/>
    <col min="46" max="46" width="39" customWidth="true" style="1"/>
    <col min="21" max="21" width="39" customWidth="true" style="1"/>
    <col min="47" max="47" width="39" customWidth="true" style="1"/>
    <col min="22" max="22" width="39" customWidth="true" style="1"/>
    <col min="48" max="48" width="39" customWidth="true" style="1"/>
    <col min="23" max="23" width="39" customWidth="true" style="1"/>
    <col min="49" max="49" width="39" customWidth="true" style="1"/>
    <col min="24" max="24" width="39" customWidth="true" style="1"/>
    <col min="50" max="50" width="39" customWidth="true" style="1"/>
    <col min="25" max="25" width="39" customWidth="true" style="1"/>
    <col min="51" max="51" width="39" customWidth="true" style="1"/>
    <col min="26" max="26" width="39" customWidth="true" style="1"/>
    <col min="52" max="52" width="39" customWidth="true" style="1"/>
  </cols>
  <sheetData>
    <row r="1" spans="1:52">
      <c r="A1" s="3" t="s">
        <v>0</v>
      </c>
      <c r="B1" s="4" t="str">
        <f>HYPERLINK("https://www.solarquotes.com.au/","Latest version here")</f>
        <v>Latest version here</v>
      </c>
    </row>
    <row r="2" spans="1:52">
      <c r="A2" s="1" t="s">
        <v>1</v>
      </c>
      <c r="B2" s="1" t="s">
        <v>2</v>
      </c>
      <c r="C2" s="1" t="s">
        <v>3</v>
      </c>
      <c r="D2" s="1" t="s">
        <v>4</v>
      </c>
      <c r="E2" s="1" t="s">
        <v>5</v>
      </c>
      <c r="F2" s="1" t="s">
        <v>6</v>
      </c>
      <c r="G2" s="1" t="s">
        <v>7</v>
      </c>
      <c r="H2" s="1" t="s">
        <v>8</v>
      </c>
      <c r="I2" s="1" t="s">
        <v>9</v>
      </c>
      <c r="J2" s="1" t="s">
        <v>10</v>
      </c>
    </row>
    <row r="3" spans="1:52">
      <c r="A3" s="1" t="s">
        <v>11</v>
      </c>
      <c r="B3" s="2" t="str">
        <f>HYPERLINK("https://help.amber.com.au/hc/en-us/articles/10015835768845-Which-batteries-are-compatible-with-SmartShift?gad_source=1","Full list here")</f>
        <v>Full list here</v>
      </c>
      <c r="C3" s="2" t="str">
        <f>HYPERLINK("https://www.escosa.sa.gov.au/industry/reps/overview/reps","SA")</f>
        <v>SA</v>
      </c>
      <c r="D3" s="1" t="s">
        <v>12</v>
      </c>
      <c r="E3" s="1" t="s">
        <v>13</v>
      </c>
      <c r="F3" s="1" t="s">
        <v>14</v>
      </c>
      <c r="G3" s="1" t="s">
        <v>15</v>
      </c>
      <c r="H3" s="1" t="s">
        <v>16</v>
      </c>
      <c r="I3" s="1" t="s">
        <v>16</v>
      </c>
      <c r="J3" s="2" t="str">
        <f>HYPERLINK("https://www.amber.com.au/solar-and-battery","Here")</f>
        <v>Here</v>
      </c>
    </row>
    <row r="4" spans="1:52">
      <c r="A4" s="1" t="s">
        <v>17</v>
      </c>
      <c r="B4" s="2" t="str">
        <f>HYPERLINK("https://www.originenergy.com.au/help-support/energy-products-and-services/batteries-and-loop-vpp/compatible-solar-batteries-and-inverter-models","Full list here")</f>
        <v>Full list here</v>
      </c>
      <c r="C4" s="1" t="s">
        <v>18</v>
      </c>
      <c r="D4" s="1" t="s">
        <v>19</v>
      </c>
      <c r="E4" s="1" t="s">
        <v>13</v>
      </c>
      <c r="F4" s="1" t="s">
        <v>20</v>
      </c>
      <c r="G4" s="1" t="s">
        <v>21</v>
      </c>
      <c r="H4" s="1" t="s">
        <v>22</v>
      </c>
      <c r="I4" s="1" t="s">
        <v>16</v>
      </c>
      <c r="J4" s="2" t="str">
        <f>HYPERLINK("https://www.originenergy.com.au/solar/battery-plans/lite/","Here")</f>
        <v>Here</v>
      </c>
    </row>
    <row r="5" spans="1:52">
      <c r="A5" s="1" t="s">
        <v>23</v>
      </c>
      <c r="B5" s="1" t="s">
        <v>24</v>
      </c>
      <c r="C5" s="1" t="s">
        <v>25</v>
      </c>
      <c r="D5" s="1" t="s">
        <v>26</v>
      </c>
      <c r="E5" s="1" t="s">
        <v>13</v>
      </c>
      <c r="F5" s="1" t="s">
        <v>27</v>
      </c>
      <c r="G5" s="1" t="s">
        <v>28</v>
      </c>
      <c r="H5" s="1" t="s">
        <v>29</v>
      </c>
      <c r="I5" s="1" t="s">
        <v>30</v>
      </c>
      <c r="J5" s="2" t="str">
        <f>HYPERLINK("https://www.agl.com.au/residential/energy/solar-and-batteries/solar-batteries/bring-your-own-solar-battery","Here")</f>
        <v>Here</v>
      </c>
    </row>
    <row r="6" spans="1:52">
      <c r="A6" s="1" t="s">
        <v>31</v>
      </c>
      <c r="B6" s="1" t="s">
        <v>32</v>
      </c>
      <c r="C6" s="1" t="s">
        <v>33</v>
      </c>
      <c r="D6" s="1" t="s">
        <v>34</v>
      </c>
      <c r="E6" s="1" t="s">
        <v>13</v>
      </c>
      <c r="F6" s="1" t="s">
        <v>35</v>
      </c>
      <c r="G6" s="1" t="s">
        <v>36</v>
      </c>
      <c r="H6" s="1" t="s">
        <v>37</v>
      </c>
      <c r="I6" s="1" t="s">
        <v>16</v>
      </c>
      <c r="J6" s="2" t="str">
        <f>HYPERLINK("https://engie.com.au/residential/energy-efficiency/engie-vpp","Here")</f>
        <v>Here</v>
      </c>
    </row>
    <row r="7" spans="1:52">
      <c r="A7" s="1" t="s">
        <v>38</v>
      </c>
      <c r="B7" s="2" t="str">
        <f>HYPERLINK("https://www.synergy.net.au/Global/SSL","Supported Solutions List")</f>
        <v>Supported Solutions List</v>
      </c>
      <c r="C7" s="1" t="s">
        <v>39</v>
      </c>
      <c r="D7" s="1" t="s">
        <v>40</v>
      </c>
      <c r="E7" s="1" t="s">
        <v>13</v>
      </c>
      <c r="F7" s="1" t="s">
        <v>41</v>
      </c>
      <c r="G7" s="1" t="s">
        <v>42</v>
      </c>
      <c r="H7" s="1" t="s">
        <v>43</v>
      </c>
      <c r="I7" s="1" t="s">
        <v>44</v>
      </c>
      <c r="J7" s="2" t="str">
        <f>HYPERLINK("https://www.synergy.net.au/Your-home/Solar-and-battery/battery-rewards","Here")</f>
        <v>Here</v>
      </c>
    </row>
    <row r="8" spans="1:52">
      <c r="A8" s="1" t="s">
        <v>45</v>
      </c>
      <c r="B8" s="1" t="s">
        <v>46</v>
      </c>
      <c r="C8" s="1" t="s">
        <v>47</v>
      </c>
      <c r="D8" s="1" t="s">
        <v>48</v>
      </c>
      <c r="E8" s="1" t="s">
        <v>13</v>
      </c>
      <c r="F8" s="1" t="s">
        <v>49</v>
      </c>
      <c r="G8" s="1" t="s">
        <v>50</v>
      </c>
      <c r="H8" s="1" t="s">
        <v>51</v>
      </c>
      <c r="I8" s="1" t="s">
        <v>52</v>
      </c>
      <c r="J8" s="2" t="str">
        <f>HYPERLINK("https://shinehub.com.au/virtual-power-plant/","Here")</f>
        <v>Here</v>
      </c>
    </row>
    <row r="9" spans="1:52">
      <c r="A9" s="1" t="s">
        <v>53</v>
      </c>
      <c r="B9" s="1" t="s">
        <v>54</v>
      </c>
      <c r="C9" s="1" t="s">
        <v>55</v>
      </c>
      <c r="D9" s="1" t="s">
        <v>56</v>
      </c>
      <c r="E9" s="1" t="s">
        <v>13</v>
      </c>
      <c r="F9" s="1" t="s">
        <v>57</v>
      </c>
      <c r="G9" s="1" t="s">
        <v>58</v>
      </c>
      <c r="H9" s="1" t="s">
        <v>59</v>
      </c>
      <c r="I9" s="1" t="s">
        <v>60</v>
      </c>
      <c r="J9" s="2" t="str">
        <f>HYPERLINK("https://diamondenergy.com.au/diamond-energy-vpp/","Here")</f>
        <v>Here</v>
      </c>
    </row>
    <row r="10" spans="1:52">
      <c r="A10" s="1" t="s">
        <v>61</v>
      </c>
      <c r="B10" s="1" t="s">
        <v>62</v>
      </c>
      <c r="C10" s="1" t="s">
        <v>16</v>
      </c>
      <c r="D10" s="1" t="s">
        <v>63</v>
      </c>
      <c r="E10" s="1" t="s">
        <v>13</v>
      </c>
      <c r="F10" s="1" t="s">
        <v>64</v>
      </c>
      <c r="G10" s="1" t="s">
        <v>42</v>
      </c>
      <c r="H10" s="1" t="s">
        <v>65</v>
      </c>
      <c r="I10" s="1" t="s">
        <v>16</v>
      </c>
      <c r="J10" s="2" t="str">
        <f>HYPERLINK("https://www.globirdenergy.com.au/help-support/faq-vpp/","Here")</f>
        <v>Here</v>
      </c>
    </row>
    <row r="11" spans="1:52">
      <c r="A11" s="1" t="s">
        <v>66</v>
      </c>
      <c r="B11" s="1" t="s">
        <v>67</v>
      </c>
      <c r="C11" s="1" t="s">
        <v>68</v>
      </c>
      <c r="D11" s="1" t="s">
        <v>69</v>
      </c>
      <c r="E11" s="1" t="s">
        <v>44</v>
      </c>
      <c r="F11" s="1" t="s">
        <v>70</v>
      </c>
      <c r="G11" s="1" t="s">
        <v>44</v>
      </c>
      <c r="H11" s="1" t="s">
        <v>71</v>
      </c>
      <c r="I11" s="1" t="s">
        <v>72</v>
      </c>
      <c r="J11" s="2" t="str">
        <f>HYPERLINK("https://repositpower.com/no-bill/","Here")</f>
        <v>Here</v>
      </c>
    </row>
    <row r="12" spans="1:52">
      <c r="A12" s="1" t="s">
        <v>73</v>
      </c>
      <c r="B12" s="1" t="s">
        <v>74</v>
      </c>
      <c r="C12" s="1" t="s">
        <v>75</v>
      </c>
      <c r="D12" s="1" t="s">
        <v>76</v>
      </c>
      <c r="E12" s="1" t="s">
        <v>13</v>
      </c>
      <c r="F12" s="1" t="s">
        <v>77</v>
      </c>
      <c r="G12" s="1" t="s">
        <v>78</v>
      </c>
      <c r="H12" s="1" t="s">
        <v>79</v>
      </c>
      <c r="I12" s="1" t="s">
        <v>80</v>
      </c>
      <c r="J12" s="2" t="str">
        <f>HYPERLINK("https://www.plicoenergy.com.au/plicovpp","Here")</f>
        <v>Here</v>
      </c>
    </row>
    <row r="13" spans="1:52">
      <c r="A13" s="1" t="s">
        <v>81</v>
      </c>
      <c r="B13" s="1" t="s">
        <v>82</v>
      </c>
      <c r="C13" s="1" t="s">
        <v>83</v>
      </c>
      <c r="D13" s="1" t="s">
        <v>84</v>
      </c>
      <c r="E13" s="1" t="s">
        <v>13</v>
      </c>
      <c r="F13" s="1" t="s">
        <v>85</v>
      </c>
      <c r="G13" s="1" t="s">
        <v>58</v>
      </c>
      <c r="H13" s="1" t="s">
        <v>86</v>
      </c>
      <c r="I13" s="1" t="s">
        <v>87</v>
      </c>
      <c r="J13" s="2" t="str">
        <f>HYPERLINK("https://nrn.com.au/","Here")</f>
        <v>Here</v>
      </c>
    </row>
    <row r="14" spans="1:52">
      <c r="A14" s="1" t="s">
        <v>88</v>
      </c>
      <c r="B14" s="1" t="s">
        <v>89</v>
      </c>
      <c r="C14" s="1" t="s">
        <v>90</v>
      </c>
      <c r="D14" s="1" t="s">
        <v>91</v>
      </c>
      <c r="E14" s="1" t="s">
        <v>13</v>
      </c>
      <c r="F14" s="1" t="s">
        <v>92</v>
      </c>
      <c r="G14" s="1" t="s">
        <v>50</v>
      </c>
      <c r="H14" s="1" t="s">
        <v>93</v>
      </c>
      <c r="I14" s="1" t="s">
        <v>30</v>
      </c>
      <c r="J14" s="2" t="str">
        <f>HYPERLINK("https://home.energyaustralia.com.au/battery-ease?utm_source=solarquotes&amp;utm_medium=referral&amp;utm_campaign=battery+ease","Here")</f>
        <v>Here</v>
      </c>
    </row>
    <row r="15" spans="1:52">
      <c r="A15" s="1" t="s">
        <v>94</v>
      </c>
      <c r="B15" s="1" t="s">
        <v>95</v>
      </c>
      <c r="C15" s="1" t="s">
        <v>96</v>
      </c>
      <c r="D15" s="1" t="s">
        <v>97</v>
      </c>
      <c r="E15" s="1" t="s">
        <v>98</v>
      </c>
      <c r="F15" s="1" t="s">
        <v>99</v>
      </c>
      <c r="G15" s="1" t="s">
        <v>58</v>
      </c>
      <c r="H15" s="1" t="s">
        <v>16</v>
      </c>
      <c r="I15" s="1" t="s">
        <v>16</v>
      </c>
      <c r="J15" s="2" t="str">
        <f>HYPERLINK("https://gee.com.au/virtual-power-plant","Here")</f>
        <v>Here</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1" r:id="rId_hyperlink_1" tooltip="Latest version here" display="Latest version here"/>
    <hyperlink ref="B3" r:id="rId_hyperlink_2" tooltip="Full list here" display="Full list here"/>
    <hyperlink ref="C3" r:id="rId_hyperlink_3" tooltip="SA" display="SA"/>
    <hyperlink ref="J3" r:id="rId_hyperlink_4" tooltip="Here" display="Here"/>
    <hyperlink ref="B4" r:id="rId_hyperlink_5" tooltip="Full list here" display="Full list here"/>
    <hyperlink ref="J4" r:id="rId_hyperlink_6" tooltip="Here" display="Here"/>
    <hyperlink ref="J5" r:id="rId_hyperlink_7" tooltip="Here" display="Here"/>
    <hyperlink ref="J6" r:id="rId_hyperlink_8" tooltip="Here" display="Here"/>
    <hyperlink ref="B7" r:id="rId_hyperlink_9" tooltip="Supported Solutions List" display="Supported Solutions List"/>
    <hyperlink ref="J7" r:id="rId_hyperlink_10" tooltip="Here" display="Here"/>
    <hyperlink ref="J8" r:id="rId_hyperlink_11" tooltip="Here" display="Here"/>
    <hyperlink ref="J9" r:id="rId_hyperlink_12" tooltip="Here" display="Here"/>
    <hyperlink ref="J10" r:id="rId_hyperlink_13" tooltip="Here" display="Here"/>
    <hyperlink ref="J11" r:id="rId_hyperlink_14" tooltip="Here" display="Here"/>
    <hyperlink ref="J12" r:id="rId_hyperlink_15" tooltip="Here" display="Here"/>
    <hyperlink ref="J13" r:id="rId_hyperlink_16" tooltip="Here" display="Here"/>
    <hyperlink ref="J14" r:id="rId_hyperlink_17" tooltip="Here" display="Here"/>
    <hyperlink ref="J15" r:id="rId_hyperlink_18" tooltip="Here" display="Here"/>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2026-08-26T19:15:27+00:00</dcterms:created>
  <dcterms:modified xsi:type="dcterms:W3CDTF">2026-08-26T19:15:27+00:00</dcterms:modified>
  <dc:title>Untitled Spreadsheet</dc:title>
  <dc:description/>
  <dc:subject/>
  <cp:keywords/>
  <cp:category/>
</cp:coreProperties>
</file>