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<sst xmlns="http://schemas.openxmlformats.org/spreadsheetml/2006/main" uniqueCount="131">
  <si>
    <t>Generated by SolarQuotes.com.au:</t>
  </si>
  <si>
    <t>VPP Provider</t>
  </si>
  <si>
    <t>AGL Bring Your Own Battery</t>
  </si>
  <si>
    <t>Amber for batteries</t>
  </si>
  <si>
    <t>Diamond Energy WATTBANK VPP</t>
  </si>
  <si>
    <t>Energy Australia PowerResponse</t>
  </si>
  <si>
    <t>LAVO EAAS by Diamond Energy</t>
  </si>
  <si>
    <t>Nectr VPP</t>
  </si>
  <si>
    <t>NRN VPP by Diamond Energy</t>
  </si>
  <si>
    <t>Origin Loop Virtual Power Plant</t>
  </si>
  <si>
    <t>Powershop Virtual Power Plant</t>
  </si>
  <si>
    <t>Reposit No bill</t>
  </si>
  <si>
    <t>South Australias Virtual Power Plant</t>
  </si>
  <si>
    <t>ShineHub</t>
  </si>
  <si>
    <t>Simply Energy BYO Battery VPP</t>
  </si>
  <si>
    <t>Simply Energy New Battery VPP Offer</t>
  </si>
  <si>
    <t>SolarHub VPP</t>
  </si>
  <si>
    <t>SonnenConnect</t>
  </si>
  <si>
    <t>SonnenFlat VPP</t>
  </si>
  <si>
    <t>Tesla Energy Plan/Energy Locals</t>
  </si>
  <si>
    <t>Provider Logo</t>
  </si>
  <si>
    <t>Batteries approved for use</t>
  </si>
  <si>
    <t>Tesla, LG, SolarEdge</t>
  </si>
  <si>
    <t>Via SmartShift:
Tesla
SolarEdge inverter with LG batteries
SolarEdge battery
AlphaESS/Hive
Sungrow
Integration with Growatt, Goodwe, Fronius and Enphase coming in 2023.
Via Evergen:
Solax
Redback
Eveready
Energizer
Huawei</t>
  </si>
  <si>
    <t>Goodwe, Sungrow, LG</t>
  </si>
  <si>
    <t xml:space="preserve">Tesla Powerwall, AlphaESS, Redback, LG Chem </t>
  </si>
  <si>
    <t>LAVO</t>
  </si>
  <si>
    <t xml:space="preserve">Alpha-ESS, LG Chem RESU
</t>
  </si>
  <si>
    <t>Sungrow</t>
  </si>
  <si>
    <t>Sungrow, Tesla, LG Chem</t>
  </si>
  <si>
    <t>Alpha-ESS, Energizer, Eveready, Hive, Huawei, LG, Redback, SolarEdge, SolaX, Sungrow, Tesla</t>
  </si>
  <si>
    <t>SolaX Triple Power</t>
  </si>
  <si>
    <t>Tesla</t>
  </si>
  <si>
    <t>Alpha-ESS</t>
  </si>
  <si>
    <t>Tesla Powerwall 2</t>
  </si>
  <si>
    <t xml:space="preserve">LG Chem RESU "HV", Tesla Powerwall, SolarEdge, SolaX </t>
  </si>
  <si>
    <t>sonnenBatterie Eco
sonnenBatterie Hybrid</t>
  </si>
  <si>
    <t>Tesla Powerwall only</t>
  </si>
  <si>
    <t>VPP subsidy</t>
  </si>
  <si>
    <t>$100 bill credit sign-on bonus. $70 bill credit per quarter.</t>
  </si>
  <si>
    <t>None (Technically SmartShift is not a VPP)</t>
  </si>
  <si>
    <t>Up to $450 per year.
Automatic credit added to
monthly Diamond Energy bill.</t>
  </si>
  <si>
    <t>$15 monthly bill credit, payment for discharge events</t>
  </si>
  <si>
    <t>Up to 800kWh per month free. Any additional usage at fixed low rate.  
Usage and daily charge included on Diamond Energy bill.</t>
  </si>
  <si>
    <t xml:space="preserve">$10 per month ongoing. Monthly payment plan for solar + battery system.
</t>
  </si>
  <si>
    <t xml:space="preserve">10% discount on any grid electricity usage.
Low rate for usage from system. Usage and daily charge included on Diamond Energy bill.
</t>
  </si>
  <si>
    <t>$1500 bill credit if you buy a system through Origin and stay for 5 years</t>
  </si>
  <si>
    <t>Up to $40 per month credit on bill</t>
  </si>
  <si>
    <t>Guaranteed 'no bill' for 7 years.</t>
  </si>
  <si>
    <t>Completely free Tesla Powerwall, below-market-rate electricity rates</t>
  </si>
  <si>
    <t>$0.55c/kWh paid for electricity fed from battery into grid during VPP events (on top of retailer feed in tariff)</t>
  </si>
  <si>
    <t>$300 upfront + $20 monthly credit</t>
  </si>
  <si>
    <t>$500 upfront and $20 monthly credit</t>
  </si>
  <si>
    <t>$4,950</t>
  </si>
  <si>
    <t>$100 sign up bonus. Monthly bonus of up to $15.</t>
  </si>
  <si>
    <t>Annual allowance of energy (min. 4000kWh) for total household consumption. BYO battery.</t>
  </si>
  <si>
    <t>$1,000 Powerwall subsidy for new owners, $100 credit for existing owners. Additional $220 "grid support credits" earned annually</t>
  </si>
  <si>
    <t>Eligibility requirements</t>
  </si>
  <si>
    <t>AGL customers in NSW, QLD, SA and VIC only</t>
  </si>
  <si>
    <t>Located in the NEM in:
SA
NSW
VIC
ACT
QLD (Energex region)</t>
  </si>
  <si>
    <t xml:space="preserve">Residential households in NSW,
SA, VIC and QLD (Energex only).
</t>
  </si>
  <si>
    <t>Residential households in Queensland, New South Wales, ACT, Victoria and South Australia with Energy Australia as retailer.</t>
  </si>
  <si>
    <t xml:space="preserve">Residential households in NSW, SA, VIC and QLD (Energex only). </t>
  </si>
  <si>
    <t>Must be NSW, QLD, VIC, SA, or ACT. Must currently have a fully functioning solar system installed that is compatible with battery system and exports at least 2MWh of electricity a year.</t>
  </si>
  <si>
    <t xml:space="preserve">VIC, SA, NSW, ACT, QLD via installer partner network or existing compatible batteries. 5kWh eligible battery, 5kW solar, reliable internet connection
</t>
  </si>
  <si>
    <t>Must be Powershop customer</t>
  </si>
  <si>
    <t>Currently spend &lt; $3500/a on electricity; Have no existing solar panels or batteries installed; If in VIC, be eligible for the Solar Victoria battery subsidy; Must purchase a solar + battery system from Reposit.</t>
  </si>
  <si>
    <t>Only Housing SA properties eligible</t>
  </si>
  <si>
    <t>Residents of SA, VIC, NSW, and QLD.</t>
  </si>
  <si>
    <t>· Retailer must be Simply Energy
· SA, VIC, NSW and QLD residents
· Customer must have min. 3kWp PV system</t>
  </si>
  <si>
    <t>Retailer must be Simply Energy
· SA, VIC, NSW and QLD residents
· Customer must have min. 3kWp PV system
· Customer must have had their battery installed within 30 days of signing up, through a Simply Energy partner installer</t>
  </si>
  <si>
    <t>Specific NSW council areas</t>
  </si>
  <si>
    <t>ACT, NSW, QLD, SA, TAS or VIC residents. Minimum 4kWh storage.</t>
  </si>
  <si>
    <t>&gt;3kW solar capacity &amp; min 4kWh SonnenBatterie</t>
  </si>
  <si>
    <t>Residents of South Australia, Victoria, New South Wales, South East Queensland (Energex Network) and the Australian Capital Territory. PV system less than 15kW and no zero export restrictions in place.</t>
  </si>
  <si>
    <t>Number of places in program</t>
  </si>
  <si>
    <t>TBD</t>
  </si>
  <si>
    <t>Uncapped</t>
  </si>
  <si>
    <t>Phase 3 (current) - 3,000 Housing SA Properties</t>
  </si>
  <si>
    <t>Up to 50,000 planned</t>
  </si>
  <si>
    <t>Feed-in/usage tariffs offered</t>
  </si>
  <si>
    <t>No VPP-specific tariffs offered - you simply use your existing plan with AGL.</t>
  </si>
  <si>
    <t>Wholesale electricity rates - can be anywhere from negative electricity prices to $15/kWh</t>
  </si>
  <si>
    <t>30c/kWh Battery usage credit
between 6pm to 8am.
Diamond Energy’s best
available market plan.</t>
  </si>
  <si>
    <t>Standard feed-in tariffs</t>
  </si>
  <si>
    <t xml:space="preserve">Diamond Energy’s best available market plan. </t>
  </si>
  <si>
    <t>Varies by state and DNSP - full list here: https://nectr.com.au/home-battery-addon/#rates</t>
  </si>
  <si>
    <t xml:space="preserve">Feed-in credit equal to retail plan usage rate.
Diamond Energy’s best Single Rate plan. 
</t>
  </si>
  <si>
    <t>Standard Origin tariffs</t>
  </si>
  <si>
    <t>No VPP-specific tariffs offered - you simply use an existing plan offered by Powershop</t>
  </si>
  <si>
    <t>Similar to a PPA - customer buys system outright and Reposit guarantees no bills.</t>
  </si>
  <si>
    <t>$0.45c/kWh paid for electricity fed from battery into grid (on top of retailer feed in tariff)</t>
  </si>
  <si>
    <t>17c/kWh for first 10kWh daily</t>
  </si>
  <si>
    <t>Dependent on the customer's selected retailer</t>
  </si>
  <si>
    <t>Feed in is credited once the customer exports beyond the Export Threshold of their plan. FIT varies per distribution network. In Ausgrid, feed in is 8c/kWh with Export Threshold of 1,210kWh for sonnenFlat Economy.</t>
  </si>
  <si>
    <t>Feed in rates vary by state:
NSW: 30c/kWh between 2pm-8pm only 
VIC: 4.9c/kWh 
QLD: 5c/kWh
SA: 5c/kWh
ACT: 3c/kWh</t>
  </si>
  <si>
    <t>Minimum energy storage capacity reserved for homeowner</t>
  </si>
  <si>
    <t>Powerwall: 20% capacity. LG Chem: Varies based on inverter settings. Others TBD</t>
  </si>
  <si>
    <t>Set by homeowner</t>
  </si>
  <si>
    <t>No specified reserve.</t>
  </si>
  <si>
    <t>20% battery capacity reserved for the homeowner</t>
  </si>
  <si>
    <t>Approx 10%</t>
  </si>
  <si>
    <t xml:space="preserve">Origin reserves the right to discharge entire battery, but may "preserve the capacity in the Battery so that it can be used for your consumption at times
determined by us." 200kWh maximum usage by Origin for the year.
</t>
  </si>
  <si>
    <t>20% battery energy reserved for use by homeowner.</t>
  </si>
  <si>
    <t>10% battery capacity reserved for the homeowner</t>
  </si>
  <si>
    <t>20% capacity</t>
  </si>
  <si>
    <t>No minimum reserved for the household.</t>
  </si>
  <si>
    <t>sonnen does not access energy reserved by the sonnenBatterie.</t>
  </si>
  <si>
    <t>20% battery energy reserved for use by homeowner; max 50 discharge cycles per year</t>
  </si>
  <si>
    <t>Contract term length</t>
  </si>
  <si>
    <t>12 months</t>
  </si>
  <si>
    <t>None</t>
  </si>
  <si>
    <t>No lock-in contract.
Opt-in and out at any time.</t>
  </si>
  <si>
    <t>3 years</t>
  </si>
  <si>
    <t>No lock-in contract.
Opt-in and out at any time. Note, LAVO Energy as a Service Lease Agreement is for a fixed term.</t>
  </si>
  <si>
    <t xml:space="preserve">5 years
</t>
  </si>
  <si>
    <t>No lock-in contract.
Opt-in and out at any time.
Note, NRN System Services Agreement is for fixed term.</t>
  </si>
  <si>
    <t>5 years</t>
  </si>
  <si>
    <t>N/A</t>
  </si>
  <si>
    <t>Ongoing</t>
  </si>
  <si>
    <t>1 year</t>
  </si>
  <si>
    <t>No minimum term.</t>
  </si>
  <si>
    <t>Contract cancellation fee</t>
  </si>
  <si>
    <t>$0</t>
  </si>
  <si>
    <t>None.</t>
  </si>
  <si>
    <t>None. Note, LAVO Energy as a Service Lease Agreement is for a fixed term.</t>
  </si>
  <si>
    <t>Remainder of battery storage balance must be paid out early.</t>
  </si>
  <si>
    <t>None. Note, NRN System Services Agreement is for fixed term.</t>
  </si>
  <si>
    <t>No cancellation fee.</t>
  </si>
  <si>
    <t>$0 (clawback applicable on the $2,000 credit, pro rata over 5 years)</t>
  </si>
  <si>
    <t>More information on brand</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</si>
</sst>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double"/>
      <sz val="11"/>
      <color rgb="FF000000"/>
      <name val="Calibri"/>
    </font>
  </fonts>
  <fills count="3">
    <fill>
      <patternFill patternType="none"/>
    </fill>
    <fill>
      <patternFill patternType="gray125">
        <fgColor rgb="FFFFFFFF"/>
        <bgColor rgb="FF000000"/>
      </patternFill>
    </fill>
    <fill>
      <patternFill patternType="solid">
        <fgColor rgb="ffe79d"/>
        <bgColor rgb="FF000000"/>
      </patternFill>
    </fill>
  </fills>
  <borders count="1">
    <border/>
  </borders>
  <cellStyleXfs count="1">
    <xf numFmtId="0" fontId="0" fillId="0" borderId="0"/>
  </cellStyleXfs>
  <cellXfs count="5">
    <xf xfId="0" fontId="0" numFmtId="0" fillId="0" borderId="0" applyFont="0"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0" numFmtId="0" fillId="2" borderId="0" applyFont="0" applyNumberFormat="0" applyFill="1" applyBorder="0" applyAlignment="1">
      <alignment horizontal="center" vertical="center" textRotation="0" wrapText="true" shrinkToFit="false"/>
    </xf>
    <xf xfId="0" fontId="1" numFmtId="0" fillId="2" borderId="0" applyFont="1" applyNumberFormat="0" applyFill="1" applyBorder="0" applyAlignment="1">
      <alignment horizontal="center"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agl-vpp1.png"/><Relationship Id="rId2" Type="http://schemas.openxmlformats.org/officeDocument/2006/relationships/image" Target="../media/amber-logo2.png"/><Relationship Id="rId3" Type="http://schemas.openxmlformats.org/officeDocument/2006/relationships/image" Target="../media/diamond-energy-logo3.png"/><Relationship Id="rId4" Type="http://schemas.openxmlformats.org/officeDocument/2006/relationships/image" Target="../media/energy-australia-vpp4.png"/><Relationship Id="rId5" Type="http://schemas.openxmlformats.org/officeDocument/2006/relationships/image" Target="../media/lavo-logo5.png"/><Relationship Id="rId6" Type="http://schemas.openxmlformats.org/officeDocument/2006/relationships/image" Target="../media/nectr-logo6.png"/><Relationship Id="rId7" Type="http://schemas.openxmlformats.org/officeDocument/2006/relationships/image" Target="../media/diamond-nrn-logo7.png"/><Relationship Id="rId8" Type="http://schemas.openxmlformats.org/officeDocument/2006/relationships/image" Target="../media/origin-energy-vpp8.png"/><Relationship Id="rId9" Type="http://schemas.openxmlformats.org/officeDocument/2006/relationships/image" Target="../media/powershop-vpp9.png"/><Relationship Id="rId10" Type="http://schemas.openxmlformats.org/officeDocument/2006/relationships/image" Target="../media/reposit-vpp10.png"/><Relationship Id="rId11" Type="http://schemas.openxmlformats.org/officeDocument/2006/relationships/image" Target="../media/sa-gov-logo11.png"/><Relationship Id="rId12" Type="http://schemas.openxmlformats.org/officeDocument/2006/relationships/image" Target="../media/shinehub-vpp12.png"/><Relationship Id="rId13" Type="http://schemas.openxmlformats.org/officeDocument/2006/relationships/image" Target="../media/simply-energy-vpp13.png"/><Relationship Id="rId14" Type="http://schemas.openxmlformats.org/officeDocument/2006/relationships/image" Target="../media/simply-energy-vpp14.png"/><Relationship Id="rId15" Type="http://schemas.openxmlformats.org/officeDocument/2006/relationships/image" Target="../media/solarhub-vpp15.png"/><Relationship Id="rId16" Type="http://schemas.openxmlformats.org/officeDocument/2006/relationships/image" Target="../media/sonnenconnect-vpp16.png"/><Relationship Id="rId17" Type="http://schemas.openxmlformats.org/officeDocument/2006/relationships/image" Target="../media/sonnenflat-vpp17.png"/><Relationship Id="rId18" Type="http://schemas.openxmlformats.org/officeDocument/2006/relationships/image" Target="../media/tesla-vpp18.png"/></Relationships>
</file>

<file path=xl/drawings/drawing1.xml><?xml version="1.0" encoding="utf-8"?>
<xdr:wsDr xmlns:xdr="http://schemas.openxmlformats.org/drawingml/2006/spreadsheetDrawing" xmlns:a="http://schemas.openxmlformats.org/drawingml/2006/main">
  <xdr:oneCellAnchor>
    <xdr:from>
      <xdr:col>1</xdr:col>
      <xdr:colOff>704850</xdr:colOff>
      <xdr:row>2</xdr:row>
      <xdr:rowOff>1047750</xdr:rowOff>
    </xdr:from>
    <xdr:ext cx="1190625" cy="695325"/>
    <xdr:pic>
      <xdr:nvPicPr>
        <xdr:cNvPr id="1" name="Manufacturer Logo" descr="Manufacturer 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2</xdr:col>
      <xdr:colOff>704850</xdr:colOff>
      <xdr:row>2</xdr:row>
      <xdr:rowOff>1047750</xdr:rowOff>
    </xdr:from>
    <xdr:ext cx="1190625" cy="695325"/>
    <xdr:pic>
      <xdr:nvPicPr>
        <xdr:cNvPr id="2" name="Manufacturer Logo" descr="Manufacturer Logo"/>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3</xdr:col>
      <xdr:colOff>704850</xdr:colOff>
      <xdr:row>2</xdr:row>
      <xdr:rowOff>1047750</xdr:rowOff>
    </xdr:from>
    <xdr:ext cx="1190625" cy="695325"/>
    <xdr:pic>
      <xdr:nvPicPr>
        <xdr:cNvPr id="3" name="Manufacturer Logo" descr="Manufacturer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oneCellAnchor>
    <xdr:from>
      <xdr:col>4</xdr:col>
      <xdr:colOff>704850</xdr:colOff>
      <xdr:row>2</xdr:row>
      <xdr:rowOff>1047750</xdr:rowOff>
    </xdr:from>
    <xdr:ext cx="1190625" cy="695325"/>
    <xdr:pic>
      <xdr:nvPicPr>
        <xdr:cNvPr id="4" name="Manufacturer Logo" descr="Manufacturer Logo"/>
        <xdr:cNvPicPr>
          <a:picLocks noChangeAspect="1"/>
        </xdr:cNvPicPr>
      </xdr:nvPicPr>
      <xdr:blipFill>
        <a:blip xmlns:r="http://schemas.openxmlformats.org/officeDocument/2006/relationships" r:embed="rId4"/>
        <a:stretch>
          <a:fillRect/>
        </a:stretch>
      </xdr:blipFill>
      <xdr:spPr>
        <a:xfrm rot="0"/>
        <a:prstGeom prst="rect">
          <a:avLst/>
        </a:prstGeom>
      </xdr:spPr>
    </xdr:pic>
    <xdr:clientData/>
  </xdr:oneCellAnchor>
  <xdr:oneCellAnchor>
    <xdr:from>
      <xdr:col>5</xdr:col>
      <xdr:colOff>704850</xdr:colOff>
      <xdr:row>2</xdr:row>
      <xdr:rowOff>1047750</xdr:rowOff>
    </xdr:from>
    <xdr:ext cx="1190625" cy="695325"/>
    <xdr:pic>
      <xdr:nvPicPr>
        <xdr:cNvPr id="5" name="Manufacturer Logo" descr="Manufacturer Logo"/>
        <xdr:cNvPicPr>
          <a:picLocks noChangeAspect="1"/>
        </xdr:cNvPicPr>
      </xdr:nvPicPr>
      <xdr:blipFill>
        <a:blip xmlns:r="http://schemas.openxmlformats.org/officeDocument/2006/relationships" r:embed="rId5"/>
        <a:stretch>
          <a:fillRect/>
        </a:stretch>
      </xdr:blipFill>
      <xdr:spPr>
        <a:xfrm rot="0"/>
        <a:prstGeom prst="rect">
          <a:avLst/>
        </a:prstGeom>
      </xdr:spPr>
    </xdr:pic>
    <xdr:clientData/>
  </xdr:oneCellAnchor>
  <xdr:oneCellAnchor>
    <xdr:from>
      <xdr:col>6</xdr:col>
      <xdr:colOff>704850</xdr:colOff>
      <xdr:row>2</xdr:row>
      <xdr:rowOff>1047750</xdr:rowOff>
    </xdr:from>
    <xdr:ext cx="1190625" cy="695325"/>
    <xdr:pic>
      <xdr:nvPicPr>
        <xdr:cNvPr id="6" name="Manufacturer Logo" descr="Manufacturer Logo"/>
        <xdr:cNvPicPr>
          <a:picLocks noChangeAspect="1"/>
        </xdr:cNvPicPr>
      </xdr:nvPicPr>
      <xdr:blipFill>
        <a:blip xmlns:r="http://schemas.openxmlformats.org/officeDocument/2006/relationships" r:embed="rId6"/>
        <a:stretch>
          <a:fillRect/>
        </a:stretch>
      </xdr:blipFill>
      <xdr:spPr>
        <a:xfrm rot="0"/>
        <a:prstGeom prst="rect">
          <a:avLst/>
        </a:prstGeom>
      </xdr:spPr>
    </xdr:pic>
    <xdr:clientData/>
  </xdr:oneCellAnchor>
  <xdr:oneCellAnchor>
    <xdr:from>
      <xdr:col>7</xdr:col>
      <xdr:colOff>704850</xdr:colOff>
      <xdr:row>2</xdr:row>
      <xdr:rowOff>1047750</xdr:rowOff>
    </xdr:from>
    <xdr:ext cx="1190625" cy="695325"/>
    <xdr:pic>
      <xdr:nvPicPr>
        <xdr:cNvPr id="7" name="Manufacturer Logo" descr="Manufacturer Logo"/>
        <xdr:cNvPicPr>
          <a:picLocks noChangeAspect="1"/>
        </xdr:cNvPicPr>
      </xdr:nvPicPr>
      <xdr:blipFill>
        <a:blip xmlns:r="http://schemas.openxmlformats.org/officeDocument/2006/relationships" r:embed="rId7"/>
        <a:stretch>
          <a:fillRect/>
        </a:stretch>
      </xdr:blipFill>
      <xdr:spPr>
        <a:xfrm rot="0"/>
        <a:prstGeom prst="rect">
          <a:avLst/>
        </a:prstGeom>
      </xdr:spPr>
    </xdr:pic>
    <xdr:clientData/>
  </xdr:oneCellAnchor>
  <xdr:oneCellAnchor>
    <xdr:from>
      <xdr:col>8</xdr:col>
      <xdr:colOff>704850</xdr:colOff>
      <xdr:row>2</xdr:row>
      <xdr:rowOff>1047750</xdr:rowOff>
    </xdr:from>
    <xdr:ext cx="1190625" cy="695325"/>
    <xdr:pic>
      <xdr:nvPicPr>
        <xdr:cNvPr id="8" name="Manufacturer Logo" descr="Manufacturer Logo"/>
        <xdr:cNvPicPr>
          <a:picLocks noChangeAspect="1"/>
        </xdr:cNvPicPr>
      </xdr:nvPicPr>
      <xdr:blipFill>
        <a:blip xmlns:r="http://schemas.openxmlformats.org/officeDocument/2006/relationships" r:embed="rId8"/>
        <a:stretch>
          <a:fillRect/>
        </a:stretch>
      </xdr:blipFill>
      <xdr:spPr>
        <a:xfrm rot="0"/>
        <a:prstGeom prst="rect">
          <a:avLst/>
        </a:prstGeom>
      </xdr:spPr>
    </xdr:pic>
    <xdr:clientData/>
  </xdr:oneCellAnchor>
  <xdr:oneCellAnchor>
    <xdr:from>
      <xdr:col>9</xdr:col>
      <xdr:colOff>704850</xdr:colOff>
      <xdr:row>2</xdr:row>
      <xdr:rowOff>1047750</xdr:rowOff>
    </xdr:from>
    <xdr:ext cx="1190625" cy="695325"/>
    <xdr:pic>
      <xdr:nvPicPr>
        <xdr:cNvPr id="9" name="Manufacturer Logo" descr="Manufacturer Logo"/>
        <xdr:cNvPicPr>
          <a:picLocks noChangeAspect="1"/>
        </xdr:cNvPicPr>
      </xdr:nvPicPr>
      <xdr:blipFill>
        <a:blip xmlns:r="http://schemas.openxmlformats.org/officeDocument/2006/relationships" r:embed="rId9"/>
        <a:stretch>
          <a:fillRect/>
        </a:stretch>
      </xdr:blipFill>
      <xdr:spPr>
        <a:xfrm rot="0"/>
        <a:prstGeom prst="rect">
          <a:avLst/>
        </a:prstGeom>
      </xdr:spPr>
    </xdr:pic>
    <xdr:clientData/>
  </xdr:oneCellAnchor>
  <xdr:oneCellAnchor>
    <xdr:from>
      <xdr:col>10</xdr:col>
      <xdr:colOff>704850</xdr:colOff>
      <xdr:row>2</xdr:row>
      <xdr:rowOff>1047750</xdr:rowOff>
    </xdr:from>
    <xdr:ext cx="1190625" cy="695325"/>
    <xdr:pic>
      <xdr:nvPicPr>
        <xdr:cNvPr id="10" name="Manufacturer Logo" descr="Manufacturer Logo"/>
        <xdr:cNvPicPr>
          <a:picLocks noChangeAspect="1"/>
        </xdr:cNvPicPr>
      </xdr:nvPicPr>
      <xdr:blipFill>
        <a:blip xmlns:r="http://schemas.openxmlformats.org/officeDocument/2006/relationships" r:embed="rId10"/>
        <a:stretch>
          <a:fillRect/>
        </a:stretch>
      </xdr:blipFill>
      <xdr:spPr>
        <a:xfrm rot="0"/>
        <a:prstGeom prst="rect">
          <a:avLst/>
        </a:prstGeom>
      </xdr:spPr>
    </xdr:pic>
    <xdr:clientData/>
  </xdr:oneCellAnchor>
  <xdr:oneCellAnchor>
    <xdr:from>
      <xdr:col>11</xdr:col>
      <xdr:colOff>704850</xdr:colOff>
      <xdr:row>2</xdr:row>
      <xdr:rowOff>1047750</xdr:rowOff>
    </xdr:from>
    <xdr:ext cx="1190625" cy="695325"/>
    <xdr:pic>
      <xdr:nvPicPr>
        <xdr:cNvPr id="11" name="Manufacturer Logo" descr="Manufacturer Logo"/>
        <xdr:cNvPicPr>
          <a:picLocks noChangeAspect="1"/>
        </xdr:cNvPicPr>
      </xdr:nvPicPr>
      <xdr:blipFill>
        <a:blip xmlns:r="http://schemas.openxmlformats.org/officeDocument/2006/relationships" r:embed="rId11"/>
        <a:stretch>
          <a:fillRect/>
        </a:stretch>
      </xdr:blipFill>
      <xdr:spPr>
        <a:xfrm rot="0"/>
        <a:prstGeom prst="rect">
          <a:avLst/>
        </a:prstGeom>
      </xdr:spPr>
    </xdr:pic>
    <xdr:clientData/>
  </xdr:oneCellAnchor>
  <xdr:oneCellAnchor>
    <xdr:from>
      <xdr:col>12</xdr:col>
      <xdr:colOff>704850</xdr:colOff>
      <xdr:row>2</xdr:row>
      <xdr:rowOff>1047750</xdr:rowOff>
    </xdr:from>
    <xdr:ext cx="1190625" cy="695325"/>
    <xdr:pic>
      <xdr:nvPicPr>
        <xdr:cNvPr id="12" name="Manufacturer Logo" descr="Manufacturer Logo"/>
        <xdr:cNvPicPr>
          <a:picLocks noChangeAspect="1"/>
        </xdr:cNvPicPr>
      </xdr:nvPicPr>
      <xdr:blipFill>
        <a:blip xmlns:r="http://schemas.openxmlformats.org/officeDocument/2006/relationships" r:embed="rId12"/>
        <a:stretch>
          <a:fillRect/>
        </a:stretch>
      </xdr:blipFill>
      <xdr:spPr>
        <a:xfrm rot="0"/>
        <a:prstGeom prst="rect">
          <a:avLst/>
        </a:prstGeom>
      </xdr:spPr>
    </xdr:pic>
    <xdr:clientData/>
  </xdr:oneCellAnchor>
  <xdr:oneCellAnchor>
    <xdr:from>
      <xdr:col>13</xdr:col>
      <xdr:colOff>704850</xdr:colOff>
      <xdr:row>2</xdr:row>
      <xdr:rowOff>1047750</xdr:rowOff>
    </xdr:from>
    <xdr:ext cx="1190625" cy="695325"/>
    <xdr:pic>
      <xdr:nvPicPr>
        <xdr:cNvPr id="13" name="Manufacturer Logo" descr="Manufacturer Logo"/>
        <xdr:cNvPicPr>
          <a:picLocks noChangeAspect="1"/>
        </xdr:cNvPicPr>
      </xdr:nvPicPr>
      <xdr:blipFill>
        <a:blip xmlns:r="http://schemas.openxmlformats.org/officeDocument/2006/relationships" r:embed="rId13"/>
        <a:stretch>
          <a:fillRect/>
        </a:stretch>
      </xdr:blipFill>
      <xdr:spPr>
        <a:xfrm rot="0"/>
        <a:prstGeom prst="rect">
          <a:avLst/>
        </a:prstGeom>
      </xdr:spPr>
    </xdr:pic>
    <xdr:clientData/>
  </xdr:oneCellAnchor>
  <xdr:oneCellAnchor>
    <xdr:from>
      <xdr:col>14</xdr:col>
      <xdr:colOff>704850</xdr:colOff>
      <xdr:row>2</xdr:row>
      <xdr:rowOff>1047750</xdr:rowOff>
    </xdr:from>
    <xdr:ext cx="1190625" cy="695325"/>
    <xdr:pic>
      <xdr:nvPicPr>
        <xdr:cNvPr id="14" name="Manufacturer Logo" descr="Manufacturer Logo"/>
        <xdr:cNvPicPr>
          <a:picLocks noChangeAspect="1"/>
        </xdr:cNvPicPr>
      </xdr:nvPicPr>
      <xdr:blipFill>
        <a:blip xmlns:r="http://schemas.openxmlformats.org/officeDocument/2006/relationships" r:embed="rId14"/>
        <a:stretch>
          <a:fillRect/>
        </a:stretch>
      </xdr:blipFill>
      <xdr:spPr>
        <a:xfrm rot="0"/>
        <a:prstGeom prst="rect">
          <a:avLst/>
        </a:prstGeom>
      </xdr:spPr>
    </xdr:pic>
    <xdr:clientData/>
  </xdr:oneCellAnchor>
  <xdr:oneCellAnchor>
    <xdr:from>
      <xdr:col>15</xdr:col>
      <xdr:colOff>704850</xdr:colOff>
      <xdr:row>2</xdr:row>
      <xdr:rowOff>1047750</xdr:rowOff>
    </xdr:from>
    <xdr:ext cx="1190625" cy="695325"/>
    <xdr:pic>
      <xdr:nvPicPr>
        <xdr:cNvPr id="15" name="Manufacturer Logo" descr="Manufacturer Logo"/>
        <xdr:cNvPicPr>
          <a:picLocks noChangeAspect="1"/>
        </xdr:cNvPicPr>
      </xdr:nvPicPr>
      <xdr:blipFill>
        <a:blip xmlns:r="http://schemas.openxmlformats.org/officeDocument/2006/relationships" r:embed="rId15"/>
        <a:stretch>
          <a:fillRect/>
        </a:stretch>
      </xdr:blipFill>
      <xdr:spPr>
        <a:xfrm rot="0"/>
        <a:prstGeom prst="rect">
          <a:avLst/>
        </a:prstGeom>
      </xdr:spPr>
    </xdr:pic>
    <xdr:clientData/>
  </xdr:oneCellAnchor>
  <xdr:oneCellAnchor>
    <xdr:from>
      <xdr:col>16</xdr:col>
      <xdr:colOff>704850</xdr:colOff>
      <xdr:row>2</xdr:row>
      <xdr:rowOff>1047750</xdr:rowOff>
    </xdr:from>
    <xdr:ext cx="1190625" cy="695325"/>
    <xdr:pic>
      <xdr:nvPicPr>
        <xdr:cNvPr id="16" name="Manufacturer Logo" descr="Manufacturer Logo"/>
        <xdr:cNvPicPr>
          <a:picLocks noChangeAspect="1"/>
        </xdr:cNvPicPr>
      </xdr:nvPicPr>
      <xdr:blipFill>
        <a:blip xmlns:r="http://schemas.openxmlformats.org/officeDocument/2006/relationships" r:embed="rId16"/>
        <a:stretch>
          <a:fillRect/>
        </a:stretch>
      </xdr:blipFill>
      <xdr:spPr>
        <a:xfrm rot="0"/>
        <a:prstGeom prst="rect">
          <a:avLst/>
        </a:prstGeom>
      </xdr:spPr>
    </xdr:pic>
    <xdr:clientData/>
  </xdr:oneCellAnchor>
  <xdr:oneCellAnchor>
    <xdr:from>
      <xdr:col>17</xdr:col>
      <xdr:colOff>704850</xdr:colOff>
      <xdr:row>2</xdr:row>
      <xdr:rowOff>1047750</xdr:rowOff>
    </xdr:from>
    <xdr:ext cx="1190625" cy="695325"/>
    <xdr:pic>
      <xdr:nvPicPr>
        <xdr:cNvPr id="17" name="Manufacturer Logo" descr="Manufacturer Logo"/>
        <xdr:cNvPicPr>
          <a:picLocks noChangeAspect="1"/>
        </xdr:cNvPicPr>
      </xdr:nvPicPr>
      <xdr:blipFill>
        <a:blip xmlns:r="http://schemas.openxmlformats.org/officeDocument/2006/relationships" r:embed="rId17"/>
        <a:stretch>
          <a:fillRect/>
        </a:stretch>
      </xdr:blipFill>
      <xdr:spPr>
        <a:xfrm rot="0"/>
        <a:prstGeom prst="rect">
          <a:avLst/>
        </a:prstGeom>
      </xdr:spPr>
    </xdr:pic>
    <xdr:clientData/>
  </xdr:oneCellAnchor>
  <xdr:oneCellAnchor>
    <xdr:from>
      <xdr:col>18</xdr:col>
      <xdr:colOff>704850</xdr:colOff>
      <xdr:row>2</xdr:row>
      <xdr:rowOff>1047750</xdr:rowOff>
    </xdr:from>
    <xdr:ext cx="1190625" cy="695325"/>
    <xdr:pic>
      <xdr:nvPicPr>
        <xdr:cNvPr id="18" name="Manufacturer Logo" descr="Manufacturer Logo"/>
        <xdr:cNvPicPr>
          <a:picLocks noChangeAspect="1"/>
        </xdr:cNvPicPr>
      </xdr:nvPicPr>
      <xdr:blipFill>
        <a:blip xmlns:r="http://schemas.openxmlformats.org/officeDocument/2006/relationships" r:embed="rId18"/>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s://www.solarquotes.com.au/" TargetMode="External"/><Relationship Id="rId_hyperlink_2" Type="http://schemas.openxmlformats.org/officeDocument/2006/relationships/hyperlink" Target="https://www.agl.com.au/residential/energy/solar-and-batteries/solar-batteries/bring-your-own-solar-battery" TargetMode="External"/><Relationship Id="rId_hyperlink_3" Type="http://schemas.openxmlformats.org/officeDocument/2006/relationships/hyperlink" Target="https://www.amber.com.au/solar-and-battery" TargetMode="External"/><Relationship Id="rId_hyperlink_4" Type="http://schemas.openxmlformats.org/officeDocument/2006/relationships/hyperlink" Target="https://diamondenergy.com.au/diamond-energy-vpp/" TargetMode="External"/><Relationship Id="rId_hyperlink_5" Type="http://schemas.openxmlformats.org/officeDocument/2006/relationships/hyperlink" Target="https://www.energyaustralia.com.au/home/electricity-and-gas/solar-power/virtual-power-plant" TargetMode="External"/><Relationship Id="rId_hyperlink_6" Type="http://schemas.openxmlformats.org/officeDocument/2006/relationships/hyperlink" Target="https://www.lavo.com.au/lavo-life/" TargetMode="External"/><Relationship Id="rId_hyperlink_7" Type="http://schemas.openxmlformats.org/officeDocument/2006/relationships/hyperlink" Target="https://nectr.com.au/" TargetMode="External"/><Relationship Id="rId_hyperlink_8" Type="http://schemas.openxmlformats.org/officeDocument/2006/relationships/hyperlink" Target="https://nrn.com.au/" TargetMode="External"/><Relationship Id="rId_hyperlink_9" Type="http://schemas.openxmlformats.org/officeDocument/2006/relationships/hyperlink" Target="https://www.originenergy.com.au/solar/panels-batteries/virtual-power-plant/solar-battery-offer/" TargetMode="External"/><Relationship Id="rId_hyperlink_10" Type="http://schemas.openxmlformats.org/officeDocument/2006/relationships/hyperlink" Target="https://www.powershop.com.au/virtual-power-plant/" TargetMode="External"/><Relationship Id="rId_hyperlink_11" Type="http://schemas.openxmlformats.org/officeDocument/2006/relationships/hyperlink" Target="https://repositpower.com/no-bill/" TargetMode="External"/><Relationship Id="rId_hyperlink_12" Type="http://schemas.openxmlformats.org/officeDocument/2006/relationships/hyperlink" Target="https://www.energymining.sa.gov.au/consumers/solar-and-batteries/south-australias-virtual-power-plant" TargetMode="External"/><Relationship Id="rId_hyperlink_13" Type="http://schemas.openxmlformats.org/officeDocument/2006/relationships/hyperlink" Target="https://shinehub.com.au/virtual-power-plant/" TargetMode="External"/><Relationship Id="rId_hyperlink_14" Type="http://schemas.openxmlformats.org/officeDocument/2006/relationships/hyperlink" Target="https://www.simplyenergy.com.au/residential/energy-efficiency/simply-vpp/existing-battery" TargetMode="External"/><Relationship Id="rId_hyperlink_15" Type="http://schemas.openxmlformats.org/officeDocument/2006/relationships/hyperlink" Target="https://www.simplyenergy.com.au/residential/energy-efficiency/simply-vpp/new-solar-battery" TargetMode="External"/><Relationship Id="rId_hyperlink_16" Type="http://schemas.openxmlformats.org/officeDocument/2006/relationships/hyperlink" Target="https://solarhub.net.au/virtual-power-plant/" TargetMode="External"/><Relationship Id="rId_hyperlink_17" Type="http://schemas.openxmlformats.org/officeDocument/2006/relationships/hyperlink" Target="https://sonnen.com.au/connect/" TargetMode="External"/><Relationship Id="rId_hyperlink_18" Type="http://schemas.openxmlformats.org/officeDocument/2006/relationships/hyperlink" Target="https://sonnen.com.au/sonnenflat/" TargetMode="External"/><Relationship Id="rId_hyperlink_19" Type="http://schemas.openxmlformats.org/officeDocument/2006/relationships/hyperlink" Target="https://save.energylocals.com.au/TeslaEnergyPlan-TO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Z12"/>
  <sheetViews>
    <sheetView tabSelected="1" workbookViewId="0" showGridLines="true" showRowColHeaders="1">
      <selection activeCell="B1" sqref="B1"/>
    </sheetView>
  </sheetViews>
  <sheetFormatPr defaultRowHeight="14.4" outlineLevelRow="0" outlineLevelCol="0"/>
  <cols>
    <col min="1" max="1" width="34" customWidth="true" style="1"/>
    <col min="2" max="2" width="39" customWidth="true" style="1"/>
    <col min="3" max="3" width="39" customWidth="true" style="1"/>
    <col min="4" max="4" width="39" customWidth="true" style="1"/>
    <col min="5" max="5" width="39" customWidth="true" style="1"/>
    <col min="6" max="6" width="39" customWidth="true" style="1"/>
    <col min="7" max="7" width="39" customWidth="true" style="1"/>
    <col min="8" max="8" width="39" customWidth="true" style="1"/>
    <col min="9" max="9" width="39" customWidth="true" style="1"/>
    <col min="10" max="10" width="39" customWidth="true" style="1"/>
    <col min="11" max="11" width="39" customWidth="true" style="1"/>
    <col min="12" max="12" width="39" customWidth="true" style="1"/>
    <col min="13" max="13" width="39" customWidth="true" style="1"/>
    <col min="14" max="14" width="39" customWidth="true" style="1"/>
    <col min="15" max="15" width="39" customWidth="true" style="1"/>
    <col min="16" max="16" width="39" customWidth="true" style="1"/>
    <col min="17" max="17" width="39" customWidth="true" style="1"/>
    <col min="18" max="18" width="39" customWidth="true" style="1"/>
    <col min="19" max="19" width="39" customWidth="true" style="1"/>
    <col min="20" max="20" width="39" customWidth="true" style="1"/>
    <col min="21" max="21" width="39" customWidth="true" style="1"/>
    <col min="22" max="22" width="39" customWidth="true" style="1"/>
    <col min="23" max="23" width="39" customWidth="true" style="1"/>
    <col min="24" max="24" width="39" customWidth="true" style="1"/>
    <col min="25" max="25" width="39" customWidth="true" style="1"/>
    <col min="26" max="26" width="39" customWidth="true" style="1"/>
    <col min="27" max="27" width="39" customWidth="true" style="1"/>
    <col min="28" max="28" width="39" customWidth="true" style="1"/>
    <col min="29" max="29" width="39" customWidth="true" style="1"/>
    <col min="30" max="30" width="39" customWidth="true" style="1"/>
    <col min="31" max="31" width="39" customWidth="true" style="1"/>
    <col min="32" max="32" width="39" customWidth="true" style="1"/>
    <col min="33" max="33" width="39" customWidth="true" style="1"/>
    <col min="34" max="34" width="39" customWidth="true" style="1"/>
    <col min="35" max="35" width="39" customWidth="true" style="1"/>
    <col min="36" max="36" width="39" customWidth="true" style="1"/>
    <col min="37" max="37" width="39" customWidth="true" style="1"/>
    <col min="38" max="38" width="39" customWidth="true" style="1"/>
    <col min="39" max="39" width="39" customWidth="true" style="1"/>
    <col min="40" max="40" width="39" customWidth="true" style="1"/>
    <col min="41" max="41" width="39" customWidth="true" style="1"/>
    <col min="42" max="42" width="39" customWidth="true" style="1"/>
    <col min="43" max="43" width="39" customWidth="true" style="1"/>
    <col min="44" max="44" width="39" customWidth="true" style="1"/>
    <col min="45" max="45" width="39" customWidth="true" style="1"/>
    <col min="46" max="46" width="39" customWidth="true" style="1"/>
    <col min="47" max="47" width="39" customWidth="true" style="1"/>
    <col min="48" max="48" width="39" customWidth="true" style="1"/>
    <col min="49" max="49" width="39" customWidth="true" style="1"/>
    <col min="50" max="50" width="39" customWidth="true" style="1"/>
    <col min="51" max="51" width="39" customWidth="true" style="1"/>
    <col min="52" max="52" width="39" customWidth="true" style="1"/>
    <col min="53" max="53" width="39" customWidth="true" style="1"/>
    <col min="54" max="54" width="39" customWidth="true" style="1"/>
    <col min="55" max="55" width="39" customWidth="true" style="1"/>
    <col min="56" max="56" width="39" customWidth="true" style="1"/>
    <col min="57" max="57" width="39" customWidth="true" style="1"/>
    <col min="58" max="58" width="39" customWidth="true" style="1"/>
    <col min="59" max="59" width="39" customWidth="true" style="1"/>
    <col min="60" max="60" width="39" customWidth="true" style="1"/>
    <col min="61" max="61" width="39" customWidth="true" style="1"/>
    <col min="62" max="62" width="39" customWidth="true" style="1"/>
    <col min="63" max="63" width="39" customWidth="true" style="1"/>
    <col min="64" max="64" width="39" customWidth="true" style="1"/>
    <col min="65" max="65" width="39" customWidth="true" style="1"/>
    <col min="66" max="66" width="39" customWidth="true" style="1"/>
    <col min="67" max="67" width="39" customWidth="true" style="1"/>
    <col min="68" max="68" width="39" customWidth="true" style="1"/>
    <col min="69" max="69" width="39" customWidth="true" style="1"/>
    <col min="70" max="70" width="39" customWidth="true" style="1"/>
    <col min="71" max="71" width="39" customWidth="true" style="1"/>
    <col min="72" max="72" width="39" customWidth="true" style="1"/>
    <col min="73" max="73" width="39" customWidth="true" style="1"/>
    <col min="74" max="74" width="39" customWidth="true" style="1"/>
    <col min="75" max="75" width="39" customWidth="true" style="1"/>
    <col min="76" max="76" width="39" customWidth="true" style="1"/>
    <col min="77" max="77" width="39" customWidth="true" style="1"/>
    <col min="78" max="78" width="39" customWidth="true" style="1"/>
    <col min="79" max="79" width="39" customWidth="true" style="1"/>
    <col min="80" max="80" width="39" customWidth="true" style="1"/>
    <col min="81" max="81" width="39" customWidth="true" style="1"/>
    <col min="82" max="82" width="39" customWidth="true" style="1"/>
    <col min="83" max="83" width="39" customWidth="true" style="1"/>
    <col min="84" max="84" width="39" customWidth="true" style="1"/>
    <col min="85" max="85" width="39" customWidth="true" style="1"/>
    <col min="86" max="86" width="39" customWidth="true" style="1"/>
    <col min="87" max="87" width="39" customWidth="true" style="1"/>
    <col min="88" max="88" width="39" customWidth="true" style="1"/>
    <col min="89" max="89" width="39" customWidth="true" style="1"/>
    <col min="90" max="90" width="39" customWidth="true" style="1"/>
    <col min="91" max="91" width="39" customWidth="true" style="1"/>
    <col min="92" max="92" width="39" customWidth="true" style="1"/>
    <col min="93" max="93" width="39" customWidth="true" style="1"/>
    <col min="94" max="94" width="39" customWidth="true" style="1"/>
    <col min="95" max="95" width="39" customWidth="true" style="1"/>
    <col min="96" max="96" width="39" customWidth="true" style="1"/>
    <col min="97" max="97" width="39" customWidth="true" style="1"/>
    <col min="98" max="98" width="39" customWidth="true" style="1"/>
    <col min="99" max="99" width="39" customWidth="true" style="1"/>
    <col min="100" max="100" width="39" customWidth="true" style="1"/>
    <col min="101" max="101" width="39" customWidth="true" style="1"/>
    <col min="102" max="102" width="39" customWidth="true" style="1"/>
    <col min="103" max="103" width="39" customWidth="true" style="1"/>
    <col min="104" max="104" width="39" customWidth="true" style="1"/>
    <col min="105" max="105" width="39" customWidth="true" style="1"/>
    <col min="106" max="106" width="39" customWidth="true" style="1"/>
    <col min="107" max="107" width="39" customWidth="true" style="1"/>
    <col min="108" max="108" width="39" customWidth="true" style="1"/>
    <col min="109" max="109" width="39" customWidth="true" style="1"/>
    <col min="110" max="110" width="39" customWidth="true" style="1"/>
    <col min="111" max="111" width="39" customWidth="true" style="1"/>
    <col min="112" max="112" width="39" customWidth="true" style="1"/>
    <col min="113" max="113" width="39" customWidth="true" style="1"/>
    <col min="114" max="114" width="39" customWidth="true" style="1"/>
    <col min="115" max="115" width="39" customWidth="true" style="1"/>
    <col min="116" max="116" width="39" customWidth="true" style="1"/>
    <col min="117" max="117" width="39" customWidth="true" style="1"/>
    <col min="118" max="118" width="39" customWidth="true" style="1"/>
    <col min="119" max="119" width="39" customWidth="true" style="1"/>
    <col min="120" max="120" width="39" customWidth="true" style="1"/>
    <col min="121" max="121" width="39" customWidth="true" style="1"/>
    <col min="122" max="122" width="39" customWidth="true" style="1"/>
    <col min="123" max="123" width="39" customWidth="true" style="1"/>
    <col min="124" max="124" width="39" customWidth="true" style="1"/>
    <col min="125" max="125" width="39" customWidth="true" style="1"/>
    <col min="126" max="126" width="39" customWidth="true" style="1"/>
    <col min="127" max="127" width="39" customWidth="true" style="1"/>
    <col min="128" max="128" width="39" customWidth="true" style="1"/>
    <col min="129" max="129" width="39" customWidth="true" style="1"/>
    <col min="130" max="130" width="39" customWidth="true" style="1"/>
    <col min="131" max="131" width="39" customWidth="true" style="1"/>
    <col min="132" max="132" width="39" customWidth="true" style="1"/>
    <col min="133" max="133" width="39" customWidth="true" style="1"/>
    <col min="134" max="134" width="39" customWidth="true" style="1"/>
    <col min="135" max="135" width="39" customWidth="true" style="1"/>
    <col min="136" max="136" width="39" customWidth="true" style="1"/>
    <col min="137" max="137" width="39" customWidth="true" style="1"/>
    <col min="138" max="138" width="39" customWidth="true" style="1"/>
    <col min="139" max="139" width="39" customWidth="true" style="1"/>
    <col min="140" max="140" width="39" customWidth="true" style="1"/>
    <col min="141" max="141" width="39" customWidth="true" style="1"/>
    <col min="142" max="142" width="39" customWidth="true" style="1"/>
    <col min="143" max="143" width="39" customWidth="true" style="1"/>
    <col min="144" max="144" width="39" customWidth="true" style="1"/>
    <col min="145" max="145" width="39" customWidth="true" style="1"/>
    <col min="146" max="146" width="39" customWidth="true" style="1"/>
    <col min="147" max="147" width="39" customWidth="true" style="1"/>
    <col min="148" max="148" width="39" customWidth="true" style="1"/>
    <col min="149" max="149" width="39" customWidth="true" style="1"/>
    <col min="150" max="150" width="39" customWidth="true" style="1"/>
    <col min="151" max="151" width="39" customWidth="true" style="1"/>
    <col min="152" max="152" width="39" customWidth="true" style="1"/>
    <col min="153" max="153" width="39" customWidth="true" style="1"/>
    <col min="154" max="154" width="39" customWidth="true" style="1"/>
    <col min="155" max="155" width="39" customWidth="true" style="1"/>
    <col min="156" max="156" width="39" customWidth="true" style="1"/>
    <col min="157" max="157" width="39" customWidth="true" style="1"/>
    <col min="158" max="158" width="39" customWidth="true" style="1"/>
    <col min="159" max="159" width="39" customWidth="true" style="1"/>
    <col min="160" max="160" width="39" customWidth="true" style="1"/>
    <col min="161" max="161" width="39" customWidth="true" style="1"/>
    <col min="162" max="162" width="39" customWidth="true" style="1"/>
    <col min="163" max="163" width="39" customWidth="true" style="1"/>
    <col min="164" max="164" width="39" customWidth="true" style="1"/>
    <col min="165" max="165" width="39" customWidth="true" style="1"/>
    <col min="166" max="166" width="39" customWidth="true" style="1"/>
    <col min="167" max="167" width="39" customWidth="true" style="1"/>
    <col min="168" max="168" width="39" customWidth="true" style="1"/>
    <col min="169" max="169" width="39" customWidth="true" style="1"/>
    <col min="170" max="170" width="39" customWidth="true" style="1"/>
    <col min="171" max="171" width="39" customWidth="true" style="1"/>
    <col min="172" max="172" width="39" customWidth="true" style="1"/>
    <col min="173" max="173" width="39" customWidth="true" style="1"/>
    <col min="174" max="174" width="39" customWidth="true" style="1"/>
    <col min="175" max="175" width="39" customWidth="true" style="1"/>
    <col min="176" max="176" width="39" customWidth="true" style="1"/>
    <col min="177" max="177" width="39" customWidth="true" style="1"/>
    <col min="178" max="178" width="39" customWidth="true" style="1"/>
    <col min="179" max="179" width="39" customWidth="true" style="1"/>
    <col min="180" max="180" width="39" customWidth="true" style="1"/>
    <col min="181" max="181" width="39" customWidth="true" style="1"/>
    <col min="182" max="182" width="39" customWidth="true" style="1"/>
    <col min="183" max="183" width="39" customWidth="true" style="1"/>
    <col min="184" max="184" width="39" customWidth="true" style="1"/>
    <col min="185" max="185" width="39" customWidth="true" style="1"/>
    <col min="186" max="186" width="39" customWidth="true" style="1"/>
    <col min="187" max="187" width="39" customWidth="true" style="1"/>
    <col min="188" max="188" width="39" customWidth="true" style="1"/>
    <col min="189" max="189" width="39" customWidth="true" style="1"/>
    <col min="190" max="190" width="39" customWidth="true" style="1"/>
    <col min="191" max="191" width="39" customWidth="true" style="1"/>
    <col min="192" max="192" width="39" customWidth="true" style="1"/>
    <col min="193" max="193" width="39" customWidth="true" style="1"/>
    <col min="194" max="194" width="39" customWidth="true" style="1"/>
    <col min="195" max="195" width="39" customWidth="true" style="1"/>
    <col min="196" max="196" width="39" customWidth="true" style="1"/>
    <col min="197" max="197" width="39" customWidth="true" style="1"/>
    <col min="198" max="198" width="39" customWidth="true" style="1"/>
    <col min="199" max="199" width="39" customWidth="true" style="1"/>
    <col min="200" max="200" width="39" customWidth="true" style="1"/>
    <col min="201" max="201" width="39" customWidth="true" style="1"/>
    <col min="202" max="202" width="39" customWidth="true" style="1"/>
    <col min="203" max="203" width="39" customWidth="true" style="1"/>
    <col min="204" max="204" width="39" customWidth="true" style="1"/>
    <col min="205" max="205" width="39" customWidth="true" style="1"/>
    <col min="206" max="206" width="39" customWidth="true" style="1"/>
    <col min="207" max="207" width="39" customWidth="true" style="1"/>
    <col min="208" max="208" width="39" customWidth="true" style="1"/>
    <col min="209" max="209" width="39" customWidth="true" style="1"/>
    <col min="210" max="210" width="39" customWidth="true" style="1"/>
    <col min="211" max="211" width="39" customWidth="true" style="1"/>
    <col min="212" max="212" width="39" customWidth="true" style="1"/>
    <col min="213" max="213" width="39" customWidth="true" style="1"/>
    <col min="214" max="214" width="39" customWidth="true" style="1"/>
    <col min="215" max="215" width="39" customWidth="true" style="1"/>
    <col min="216" max="216" width="39" customWidth="true" style="1"/>
    <col min="217" max="217" width="39" customWidth="true" style="1"/>
    <col min="218" max="218" width="39" customWidth="true" style="1"/>
    <col min="219" max="219" width="39" customWidth="true" style="1"/>
    <col min="220" max="220" width="39" customWidth="true" style="1"/>
    <col min="221" max="221" width="39" customWidth="true" style="1"/>
    <col min="222" max="222" width="39" customWidth="true" style="1"/>
    <col min="223" max="223" width="39" customWidth="true" style="1"/>
    <col min="224" max="224" width="39" customWidth="true" style="1"/>
    <col min="225" max="225" width="39" customWidth="true" style="1"/>
    <col min="226" max="226" width="39" customWidth="true" style="1"/>
    <col min="227" max="227" width="39" customWidth="true" style="1"/>
    <col min="228" max="228" width="39" customWidth="true" style="1"/>
    <col min="229" max="229" width="39" customWidth="true" style="1"/>
    <col min="230" max="230" width="39" customWidth="true" style="1"/>
    <col min="231" max="231" width="39" customWidth="true" style="1"/>
    <col min="232" max="232" width="39" customWidth="true" style="1"/>
    <col min="233" max="233" width="39" customWidth="true" style="1"/>
    <col min="234" max="234" width="39" customWidth="true" style="1"/>
    <col min="235" max="235" width="39" customWidth="true" style="1"/>
    <col min="236" max="236" width="39" customWidth="true" style="1"/>
    <col min="237" max="237" width="39" customWidth="true" style="1"/>
    <col min="238" max="238" width="39" customWidth="true" style="1"/>
    <col min="239" max="239" width="39" customWidth="true" style="1"/>
    <col min="240" max="240" width="39" customWidth="true" style="1"/>
    <col min="241" max="241" width="39" customWidth="true" style="1"/>
    <col min="242" max="242" width="39" customWidth="true" style="1"/>
    <col min="243" max="243" width="39" customWidth="true" style="1"/>
    <col min="244" max="244" width="39" customWidth="true" style="1"/>
    <col min="245" max="245" width="39" customWidth="true" style="1"/>
    <col min="246" max="246" width="39" customWidth="true" style="1"/>
    <col min="247" max="247" width="39" customWidth="true" style="1"/>
    <col min="248" max="248" width="39" customWidth="true" style="1"/>
    <col min="249" max="249" width="39" customWidth="true" style="1"/>
    <col min="250" max="250" width="39" customWidth="true" style="1"/>
    <col min="251" max="251" width="39" customWidth="true" style="1"/>
    <col min="252" max="252" width="39" customWidth="true" style="1"/>
    <col min="253" max="253" width="39" customWidth="true" style="1"/>
    <col min="254" max="254" width="39" customWidth="true" style="1"/>
    <col min="255" max="255" width="39" customWidth="true" style="1"/>
    <col min="256" max="256" width="39" customWidth="true" style="1"/>
    <col min="257" max="257" width="39" customWidth="true" style="1"/>
    <col min="258" max="258" width="39" customWidth="true" style="1"/>
    <col min="259" max="259" width="39" customWidth="true" style="1"/>
    <col min="260" max="260" width="39" customWidth="true" style="1"/>
    <col min="261" max="261" width="39" customWidth="true" style="1"/>
    <col min="262" max="262" width="39" customWidth="true" style="1"/>
    <col min="263" max="263" width="39" customWidth="true" style="1"/>
    <col min="264" max="264" width="39" customWidth="true" style="1"/>
    <col min="265" max="265" width="39" customWidth="true" style="1"/>
    <col min="266" max="266" width="39" customWidth="true" style="1"/>
    <col min="267" max="267" width="39" customWidth="true" style="1"/>
    <col min="268" max="268" width="39" customWidth="true" style="1"/>
    <col min="269" max="269" width="39" customWidth="true" style="1"/>
    <col min="270" max="270" width="39" customWidth="true" style="1"/>
    <col min="271" max="271" width="39" customWidth="true" style="1"/>
    <col min="272" max="272" width="39" customWidth="true" style="1"/>
    <col min="273" max="273" width="39" customWidth="true" style="1"/>
    <col min="274" max="274" width="39" customWidth="true" style="1"/>
    <col min="275" max="275" width="39" customWidth="true" style="1"/>
    <col min="276" max="276" width="39" customWidth="true" style="1"/>
    <col min="277" max="277" width="39" customWidth="true" style="1"/>
    <col min="278" max="278" width="39" customWidth="true" style="1"/>
    <col min="279" max="279" width="39" customWidth="true" style="1"/>
    <col min="280" max="280" width="39" customWidth="true" style="1"/>
    <col min="281" max="281" width="39" customWidth="true" style="1"/>
    <col min="282" max="282" width="39" customWidth="true" style="1"/>
    <col min="283" max="283" width="39" customWidth="true" style="1"/>
    <col min="284" max="284" width="39" customWidth="true" style="1"/>
    <col min="285" max="285" width="39" customWidth="true" style="1"/>
    <col min="286" max="286" width="39" customWidth="true" style="1"/>
    <col min="287" max="287" width="39" customWidth="true" style="1"/>
    <col min="288" max="288" width="39" customWidth="true" style="1"/>
    <col min="289" max="289" width="39" customWidth="true" style="1"/>
    <col min="290" max="290" width="39" customWidth="true" style="1"/>
    <col min="291" max="291" width="39" customWidth="true" style="1"/>
    <col min="292" max="292" width="39" customWidth="true" style="1"/>
    <col min="293" max="293" width="39" customWidth="true" style="1"/>
    <col min="294" max="294" width="39" customWidth="true" style="1"/>
    <col min="295" max="295" width="39" customWidth="true" style="1"/>
    <col min="296" max="296" width="39" customWidth="true" style="1"/>
    <col min="297" max="297" width="39" customWidth="true" style="1"/>
    <col min="298" max="298" width="39" customWidth="true" style="1"/>
    <col min="299" max="299" width="39" customWidth="true" style="1"/>
    <col min="300" max="300" width="39" customWidth="true" style="1"/>
    <col min="301" max="301" width="39" customWidth="true" style="1"/>
    <col min="302" max="302" width="39" customWidth="true" style="1"/>
    <col min="303" max="303" width="39" customWidth="true" style="1"/>
    <col min="304" max="304" width="39" customWidth="true" style="1"/>
    <col min="305" max="305" width="39" customWidth="true" style="1"/>
    <col min="306" max="306" width="39" customWidth="true" style="1"/>
    <col min="307" max="307" width="39" customWidth="true" style="1"/>
    <col min="308" max="308" width="39" customWidth="true" style="1"/>
    <col min="309" max="309" width="39" customWidth="true" style="1"/>
    <col min="310" max="310" width="39" customWidth="true" style="1"/>
    <col min="311" max="311" width="39" customWidth="true" style="1"/>
    <col min="312" max="312" width="39" customWidth="true" style="1"/>
    <col min="313" max="313" width="39" customWidth="true" style="1"/>
    <col min="314" max="314" width="39" customWidth="true" style="1"/>
    <col min="315" max="315" width="39" customWidth="true" style="1"/>
    <col min="316" max="316" width="39" customWidth="true" style="1"/>
    <col min="317" max="317" width="39" customWidth="true" style="1"/>
    <col min="318" max="318" width="39" customWidth="true" style="1"/>
    <col min="319" max="319" width="39" customWidth="true" style="1"/>
    <col min="320" max="320" width="39" customWidth="true" style="1"/>
    <col min="321" max="321" width="39" customWidth="true" style="1"/>
    <col min="322" max="322" width="39" customWidth="true" style="1"/>
    <col min="323" max="323" width="39" customWidth="true" style="1"/>
    <col min="324" max="324" width="39" customWidth="true" style="1"/>
    <col min="325" max="325" width="39" customWidth="true" style="1"/>
    <col min="326" max="326" width="39" customWidth="true" style="1"/>
    <col min="327" max="327" width="39" customWidth="true" style="1"/>
    <col min="328" max="328" width="39" customWidth="true" style="1"/>
    <col min="329" max="329" width="39" customWidth="true" style="1"/>
    <col min="330" max="330" width="39" customWidth="true" style="1"/>
    <col min="331" max="331" width="39" customWidth="true" style="1"/>
    <col min="332" max="332" width="39" customWidth="true" style="1"/>
    <col min="333" max="333" width="39" customWidth="true" style="1"/>
    <col min="334" max="334" width="39" customWidth="true" style="1"/>
    <col min="335" max="335" width="39" customWidth="true" style="1"/>
    <col min="336" max="336" width="39" customWidth="true" style="1"/>
    <col min="337" max="337" width="39" customWidth="true" style="1"/>
    <col min="338" max="338" width="39" customWidth="true" style="1"/>
    <col min="339" max="339" width="39" customWidth="true" style="1"/>
    <col min="340" max="340" width="39" customWidth="true" style="1"/>
    <col min="341" max="341" width="39" customWidth="true" style="1"/>
    <col min="342" max="342" width="39" customWidth="true" style="1"/>
    <col min="343" max="343" width="39" customWidth="true" style="1"/>
    <col min="344" max="344" width="39" customWidth="true" style="1"/>
    <col min="345" max="345" width="39" customWidth="true" style="1"/>
    <col min="346" max="346" width="39" customWidth="true" style="1"/>
    <col min="347" max="347" width="39" customWidth="true" style="1"/>
    <col min="348" max="348" width="39" customWidth="true" style="1"/>
    <col min="349" max="349" width="39" customWidth="true" style="1"/>
    <col min="350" max="350" width="39" customWidth="true" style="1"/>
    <col min="351" max="351" width="39" customWidth="true" style="1"/>
    <col min="352" max="352" width="39" customWidth="true" style="1"/>
    <col min="353" max="353" width="39" customWidth="true" style="1"/>
    <col min="354" max="354" width="39" customWidth="true" style="1"/>
    <col min="355" max="355" width="39" customWidth="true" style="1"/>
    <col min="356" max="356" width="39" customWidth="true" style="1"/>
    <col min="357" max="357" width="39" customWidth="true" style="1"/>
    <col min="358" max="358" width="39" customWidth="true" style="1"/>
    <col min="359" max="359" width="39" customWidth="true" style="1"/>
    <col min="360" max="360" width="39" customWidth="true" style="1"/>
    <col min="361" max="361" width="39" customWidth="true" style="1"/>
    <col min="362" max="362" width="39" customWidth="true" style="1"/>
    <col min="363" max="363" width="39" customWidth="true" style="1"/>
    <col min="364" max="364" width="39" customWidth="true" style="1"/>
    <col min="365" max="365" width="39" customWidth="true" style="1"/>
    <col min="366" max="366" width="39" customWidth="true" style="1"/>
    <col min="367" max="367" width="39" customWidth="true" style="1"/>
    <col min="368" max="368" width="39" customWidth="true" style="1"/>
    <col min="369" max="369" width="39" customWidth="true" style="1"/>
    <col min="370" max="370" width="39" customWidth="true" style="1"/>
    <col min="371" max="371" width="39" customWidth="true" style="1"/>
    <col min="372" max="372" width="39" customWidth="true" style="1"/>
    <col min="373" max="373" width="39" customWidth="true" style="1"/>
    <col min="374" max="374" width="39" customWidth="true" style="1"/>
    <col min="375" max="375" width="39" customWidth="true" style="1"/>
    <col min="376" max="376" width="39" customWidth="true" style="1"/>
    <col min="377" max="377" width="39" customWidth="true" style="1"/>
    <col min="378" max="378" width="39" customWidth="true" style="1"/>
    <col min="379" max="379" width="39" customWidth="true" style="1"/>
    <col min="380" max="380" width="39" customWidth="true" style="1"/>
    <col min="381" max="381" width="39" customWidth="true" style="1"/>
    <col min="382" max="382" width="39" customWidth="true" style="1"/>
    <col min="383" max="383" width="39" customWidth="true" style="1"/>
    <col min="384" max="384" width="39" customWidth="true" style="1"/>
    <col min="385" max="385" width="39" customWidth="true" style="1"/>
    <col min="386" max="386" width="39" customWidth="true" style="1"/>
    <col min="387" max="387" width="39" customWidth="true" style="1"/>
    <col min="388" max="388" width="39" customWidth="true" style="1"/>
    <col min="389" max="389" width="39" customWidth="true" style="1"/>
    <col min="390" max="390" width="39" customWidth="true" style="1"/>
    <col min="391" max="391" width="39" customWidth="true" style="1"/>
    <col min="392" max="392" width="39" customWidth="true" style="1"/>
    <col min="393" max="393" width="39" customWidth="true" style="1"/>
    <col min="394" max="394" width="39" customWidth="true" style="1"/>
    <col min="395" max="395" width="39" customWidth="true" style="1"/>
    <col min="396" max="396" width="39" customWidth="true" style="1"/>
    <col min="397" max="397" width="39" customWidth="true" style="1"/>
    <col min="398" max="398" width="39" customWidth="true" style="1"/>
    <col min="399" max="399" width="39" customWidth="true" style="1"/>
    <col min="400" max="400" width="39" customWidth="true" style="1"/>
    <col min="401" max="401" width="39" customWidth="true" style="1"/>
    <col min="402" max="402" width="39" customWidth="true" style="1"/>
    <col min="403" max="403" width="39" customWidth="true" style="1"/>
    <col min="404" max="404" width="39" customWidth="true" style="1"/>
    <col min="405" max="405" width="39" customWidth="true" style="1"/>
    <col min="406" max="406" width="39" customWidth="true" style="1"/>
    <col min="407" max="407" width="39" customWidth="true" style="1"/>
    <col min="408" max="408" width="39" customWidth="true" style="1"/>
    <col min="409" max="409" width="39" customWidth="true" style="1"/>
    <col min="410" max="410" width="39" customWidth="true" style="1"/>
    <col min="411" max="411" width="39" customWidth="true" style="1"/>
    <col min="412" max="412" width="39" customWidth="true" style="1"/>
    <col min="413" max="413" width="39" customWidth="true" style="1"/>
    <col min="414" max="414" width="39" customWidth="true" style="1"/>
    <col min="415" max="415" width="39" customWidth="true" style="1"/>
    <col min="416" max="416" width="39" customWidth="true" style="1"/>
    <col min="417" max="417" width="39" customWidth="true" style="1"/>
    <col min="418" max="418" width="39" customWidth="true" style="1"/>
    <col min="419" max="419" width="39" customWidth="true" style="1"/>
    <col min="420" max="420" width="39" customWidth="true" style="1"/>
    <col min="421" max="421" width="39" customWidth="true" style="1"/>
    <col min="422" max="422" width="39" customWidth="true" style="1"/>
    <col min="423" max="423" width="39" customWidth="true" style="1"/>
    <col min="424" max="424" width="39" customWidth="true" style="1"/>
    <col min="425" max="425" width="39" customWidth="true" style="1"/>
    <col min="426" max="426" width="39" customWidth="true" style="1"/>
    <col min="427" max="427" width="39" customWidth="true" style="1"/>
    <col min="428" max="428" width="39" customWidth="true" style="1"/>
    <col min="429" max="429" width="39" customWidth="true" style="1"/>
    <col min="430" max="430" width="39" customWidth="true" style="1"/>
    <col min="431" max="431" width="39" customWidth="true" style="1"/>
    <col min="432" max="432" width="39" customWidth="true" style="1"/>
    <col min="433" max="433" width="39" customWidth="true" style="1"/>
    <col min="434" max="434" width="39" customWidth="true" style="1"/>
    <col min="435" max="435" width="39" customWidth="true" style="1"/>
    <col min="436" max="436" width="39" customWidth="true" style="1"/>
    <col min="437" max="437" width="39" customWidth="true" style="1"/>
    <col min="438" max="438" width="39" customWidth="true" style="1"/>
    <col min="439" max="439" width="39" customWidth="true" style="1"/>
    <col min="440" max="440" width="39" customWidth="true" style="1"/>
    <col min="441" max="441" width="39" customWidth="true" style="1"/>
    <col min="442" max="442" width="39" customWidth="true" style="1"/>
    <col min="443" max="443" width="39" customWidth="true" style="1"/>
    <col min="444" max="444" width="39" customWidth="true" style="1"/>
    <col min="445" max="445" width="39" customWidth="true" style="1"/>
    <col min="446" max="446" width="39" customWidth="true" style="1"/>
    <col min="447" max="447" width="39" customWidth="true" style="1"/>
    <col min="448" max="448" width="39" customWidth="true" style="1"/>
    <col min="449" max="449" width="39" customWidth="true" style="1"/>
    <col min="450" max="450" width="39" customWidth="true" style="1"/>
    <col min="451" max="451" width="39" customWidth="true" style="1"/>
    <col min="452" max="452" width="39" customWidth="true" style="1"/>
    <col min="453" max="453" width="39" customWidth="true" style="1"/>
    <col min="454" max="454" width="39" customWidth="true" style="1"/>
    <col min="455" max="455" width="39" customWidth="true" style="1"/>
    <col min="456" max="456" width="39" customWidth="true" style="1"/>
    <col min="457" max="457" width="39" customWidth="true" style="1"/>
    <col min="458" max="458" width="39" customWidth="true" style="1"/>
    <col min="459" max="459" width="39" customWidth="true" style="1"/>
    <col min="460" max="460" width="39" customWidth="true" style="1"/>
    <col min="461" max="461" width="39" customWidth="true" style="1"/>
    <col min="462" max="462" width="39" customWidth="true" style="1"/>
    <col min="463" max="463" width="39" customWidth="true" style="1"/>
    <col min="464" max="464" width="39" customWidth="true" style="1"/>
    <col min="465" max="465" width="39" customWidth="true" style="1"/>
    <col min="466" max="466" width="39" customWidth="true" style="1"/>
    <col min="467" max="467" width="39" customWidth="true" style="1"/>
    <col min="468" max="468" width="39" customWidth="true" style="1"/>
    <col min="469" max="469" width="39" customWidth="true" style="1"/>
    <col min="470" max="470" width="39" customWidth="true" style="1"/>
    <col min="471" max="471" width="39" customWidth="true" style="1"/>
    <col min="472" max="472" width="39" customWidth="true" style="1"/>
    <col min="473" max="473" width="39" customWidth="true" style="1"/>
    <col min="474" max="474" width="39" customWidth="true" style="1"/>
    <col min="475" max="475" width="39" customWidth="true" style="1"/>
    <col min="476" max="476" width="39" customWidth="true" style="1"/>
    <col min="477" max="477" width="39" customWidth="true" style="1"/>
    <col min="478" max="478" width="39" customWidth="true" style="1"/>
    <col min="479" max="479" width="39" customWidth="true" style="1"/>
    <col min="480" max="480" width="39" customWidth="true" style="1"/>
    <col min="481" max="481" width="39" customWidth="true" style="1"/>
    <col min="482" max="482" width="39" customWidth="true" style="1"/>
    <col min="483" max="483" width="39" customWidth="true" style="1"/>
    <col min="484" max="484" width="39" customWidth="true" style="1"/>
    <col min="485" max="485" width="39" customWidth="true" style="1"/>
    <col min="486" max="486" width="39" customWidth="true" style="1"/>
    <col min="487" max="487" width="39" customWidth="true" style="1"/>
    <col min="488" max="488" width="39" customWidth="true" style="1"/>
    <col min="489" max="489" width="39" customWidth="true" style="1"/>
    <col min="490" max="490" width="39" customWidth="true" style="1"/>
    <col min="491" max="491" width="39" customWidth="true" style="1"/>
    <col min="492" max="492" width="39" customWidth="true" style="1"/>
    <col min="493" max="493" width="39" customWidth="true" style="1"/>
    <col min="494" max="494" width="39" customWidth="true" style="1"/>
    <col min="495" max="495" width="39" customWidth="true" style="1"/>
    <col min="496" max="496" width="39" customWidth="true" style="1"/>
    <col min="497" max="497" width="39" customWidth="true" style="1"/>
    <col min="498" max="498" width="39" customWidth="true" style="1"/>
    <col min="499" max="499" width="39" customWidth="true" style="1"/>
    <col min="500" max="500" width="39" customWidth="true" style="1"/>
    <col min="501" max="501" width="39" customWidth="true" style="1"/>
    <col min="502" max="502" width="39" customWidth="true" style="1"/>
    <col min="503" max="503" width="39" customWidth="true" style="1"/>
    <col min="504" max="504" width="39" customWidth="true" style="1"/>
    <col min="505" max="505" width="39" customWidth="true" style="1"/>
    <col min="506" max="506" width="39" customWidth="true" style="1"/>
    <col min="507" max="507" width="39" customWidth="true" style="1"/>
    <col min="508" max="508" width="39" customWidth="true" style="1"/>
    <col min="509" max="509" width="39" customWidth="true" style="1"/>
    <col min="510" max="510" width="39" customWidth="true" style="1"/>
    <col min="511" max="511" width="39" customWidth="true" style="1"/>
    <col min="512" max="512" width="39" customWidth="true" style="1"/>
    <col min="513" max="513" width="39" customWidth="true" style="1"/>
    <col min="514" max="514" width="39" customWidth="true" style="1"/>
    <col min="515" max="515" width="39" customWidth="true" style="1"/>
    <col min="516" max="516" width="39" customWidth="true" style="1"/>
    <col min="517" max="517" width="39" customWidth="true" style="1"/>
    <col min="518" max="518" width="39" customWidth="true" style="1"/>
    <col min="519" max="519" width="39" customWidth="true" style="1"/>
    <col min="520" max="520" width="39" customWidth="true" style="1"/>
    <col min="521" max="521" width="39" customWidth="true" style="1"/>
    <col min="522" max="522" width="39" customWidth="true" style="1"/>
    <col min="523" max="523" width="39" customWidth="true" style="1"/>
    <col min="524" max="524" width="39" customWidth="true" style="1"/>
    <col min="525" max="525" width="39" customWidth="true" style="1"/>
    <col min="526" max="526" width="39" customWidth="true" style="1"/>
    <col min="527" max="527" width="39" customWidth="true" style="1"/>
    <col min="528" max="528" width="39" customWidth="true" style="1"/>
    <col min="529" max="529" width="39" customWidth="true" style="1"/>
    <col min="530" max="530" width="39" customWidth="true" style="1"/>
    <col min="531" max="531" width="39" customWidth="true" style="1"/>
    <col min="532" max="532" width="39" customWidth="true" style="1"/>
    <col min="533" max="533" width="39" customWidth="true" style="1"/>
    <col min="534" max="534" width="39" customWidth="true" style="1"/>
    <col min="535" max="535" width="39" customWidth="true" style="1"/>
    <col min="536" max="536" width="39" customWidth="true" style="1"/>
    <col min="537" max="537" width="39" customWidth="true" style="1"/>
    <col min="538" max="538" width="39" customWidth="true" style="1"/>
    <col min="539" max="539" width="39" customWidth="true" style="1"/>
    <col min="540" max="540" width="39" customWidth="true" style="1"/>
    <col min="541" max="541" width="39" customWidth="true" style="1"/>
    <col min="542" max="542" width="39" customWidth="true" style="1"/>
    <col min="543" max="543" width="39" customWidth="true" style="1"/>
    <col min="544" max="544" width="39" customWidth="true" style="1"/>
    <col min="545" max="545" width="39" customWidth="true" style="1"/>
    <col min="546" max="546" width="39" customWidth="true" style="1"/>
    <col min="547" max="547" width="39" customWidth="true" style="1"/>
    <col min="548" max="548" width="39" customWidth="true" style="1"/>
    <col min="549" max="549" width="39" customWidth="true" style="1"/>
    <col min="550" max="550" width="39" customWidth="true" style="1"/>
    <col min="551" max="551" width="39" customWidth="true" style="1"/>
    <col min="552" max="552" width="39" customWidth="true" style="1"/>
    <col min="553" max="553" width="39" customWidth="true" style="1"/>
    <col min="554" max="554" width="39" customWidth="true" style="1"/>
    <col min="555" max="555" width="39" customWidth="true" style="1"/>
    <col min="556" max="556" width="39" customWidth="true" style="1"/>
    <col min="557" max="557" width="39" customWidth="true" style="1"/>
    <col min="558" max="558" width="39" customWidth="true" style="1"/>
    <col min="559" max="559" width="39" customWidth="true" style="1"/>
    <col min="560" max="560" width="39" customWidth="true" style="1"/>
    <col min="561" max="561" width="39" customWidth="true" style="1"/>
    <col min="562" max="562" width="39" customWidth="true" style="1"/>
    <col min="563" max="563" width="39" customWidth="true" style="1"/>
    <col min="564" max="564" width="39" customWidth="true" style="1"/>
    <col min="565" max="565" width="39" customWidth="true" style="1"/>
    <col min="566" max="566" width="39" customWidth="true" style="1"/>
    <col min="567" max="567" width="39" customWidth="true" style="1"/>
    <col min="568" max="568" width="39" customWidth="true" style="1"/>
    <col min="569" max="569" width="39" customWidth="true" style="1"/>
    <col min="570" max="570" width="39" customWidth="true" style="1"/>
    <col min="571" max="571" width="39" customWidth="true" style="1"/>
    <col min="572" max="572" width="39" customWidth="true" style="1"/>
    <col min="573" max="573" width="39" customWidth="true" style="1"/>
    <col min="574" max="574" width="39" customWidth="true" style="1"/>
    <col min="575" max="575" width="39" customWidth="true" style="1"/>
    <col min="576" max="576" width="39" customWidth="true" style="1"/>
    <col min="577" max="577" width="39" customWidth="true" style="1"/>
    <col min="578" max="578" width="39" customWidth="true" style="1"/>
    <col min="579" max="579" width="39" customWidth="true" style="1"/>
    <col min="580" max="580" width="39" customWidth="true" style="1"/>
    <col min="581" max="581" width="39" customWidth="true" style="1"/>
    <col min="582" max="582" width="39" customWidth="true" style="1"/>
    <col min="583" max="583" width="39" customWidth="true" style="1"/>
    <col min="584" max="584" width="39" customWidth="true" style="1"/>
    <col min="585" max="585" width="39" customWidth="true" style="1"/>
    <col min="586" max="586" width="39" customWidth="true" style="1"/>
    <col min="587" max="587" width="39" customWidth="true" style="1"/>
    <col min="588" max="588" width="39" customWidth="true" style="1"/>
    <col min="589" max="589" width="39" customWidth="true" style="1"/>
    <col min="590" max="590" width="39" customWidth="true" style="1"/>
    <col min="591" max="591" width="39" customWidth="true" style="1"/>
    <col min="592" max="592" width="39" customWidth="true" style="1"/>
    <col min="593" max="593" width="39" customWidth="true" style="1"/>
    <col min="594" max="594" width="39" customWidth="true" style="1"/>
    <col min="595" max="595" width="39" customWidth="true" style="1"/>
    <col min="596" max="596" width="39" customWidth="true" style="1"/>
    <col min="597" max="597" width="39" customWidth="true" style="1"/>
    <col min="598" max="598" width="39" customWidth="true" style="1"/>
    <col min="599" max="599" width="39" customWidth="true" style="1"/>
    <col min="600" max="600" width="39" customWidth="true" style="1"/>
    <col min="601" max="601" width="39" customWidth="true" style="1"/>
    <col min="602" max="602" width="39" customWidth="true" style="1"/>
    <col min="603" max="603" width="39" customWidth="true" style="1"/>
    <col min="604" max="604" width="39" customWidth="true" style="1"/>
    <col min="605" max="605" width="39" customWidth="true" style="1"/>
    <col min="606" max="606" width="39" customWidth="true" style="1"/>
    <col min="607" max="607" width="39" customWidth="true" style="1"/>
    <col min="608" max="608" width="39" customWidth="true" style="1"/>
    <col min="609" max="609" width="39" customWidth="true" style="1"/>
    <col min="610" max="610" width="39" customWidth="true" style="1"/>
    <col min="611" max="611" width="39" customWidth="true" style="1"/>
    <col min="612" max="612" width="39" customWidth="true" style="1"/>
    <col min="613" max="613" width="39" customWidth="true" style="1"/>
    <col min="614" max="614" width="39" customWidth="true" style="1"/>
    <col min="615" max="615" width="39" customWidth="true" style="1"/>
    <col min="616" max="616" width="39" customWidth="true" style="1"/>
    <col min="617" max="617" width="39" customWidth="true" style="1"/>
    <col min="618" max="618" width="39" customWidth="true" style="1"/>
    <col min="619" max="619" width="39" customWidth="true" style="1"/>
    <col min="620" max="620" width="39" customWidth="true" style="1"/>
    <col min="621" max="621" width="39" customWidth="true" style="1"/>
    <col min="622" max="622" width="39" customWidth="true" style="1"/>
    <col min="623" max="623" width="39" customWidth="true" style="1"/>
    <col min="624" max="624" width="39" customWidth="true" style="1"/>
    <col min="625" max="625" width="39" customWidth="true" style="1"/>
    <col min="626" max="626" width="39" customWidth="true" style="1"/>
    <col min="627" max="627" width="39" customWidth="true" style="1"/>
    <col min="628" max="628" width="39" customWidth="true" style="1"/>
    <col min="629" max="629" width="39" customWidth="true" style="1"/>
    <col min="630" max="630" width="39" customWidth="true" style="1"/>
    <col min="631" max="631" width="39" customWidth="true" style="1"/>
    <col min="632" max="632" width="39" customWidth="true" style="1"/>
    <col min="633" max="633" width="39" customWidth="true" style="1"/>
    <col min="634" max="634" width="39" customWidth="true" style="1"/>
    <col min="635" max="635" width="39" customWidth="true" style="1"/>
    <col min="636" max="636" width="39" customWidth="true" style="1"/>
    <col min="637" max="637" width="39" customWidth="true" style="1"/>
    <col min="638" max="638" width="39" customWidth="true" style="1"/>
    <col min="639" max="639" width="39" customWidth="true" style="1"/>
    <col min="640" max="640" width="39" customWidth="true" style="1"/>
    <col min="641" max="641" width="39" customWidth="true" style="1"/>
    <col min="642" max="642" width="39" customWidth="true" style="1"/>
    <col min="643" max="643" width="39" customWidth="true" style="1"/>
    <col min="644" max="644" width="39" customWidth="true" style="1"/>
    <col min="645" max="645" width="39" customWidth="true" style="1"/>
    <col min="646" max="646" width="39" customWidth="true" style="1"/>
    <col min="647" max="647" width="39" customWidth="true" style="1"/>
    <col min="648" max="648" width="39" customWidth="true" style="1"/>
    <col min="649" max="649" width="39" customWidth="true" style="1"/>
    <col min="650" max="650" width="39" customWidth="true" style="1"/>
    <col min="651" max="651" width="39" customWidth="true" style="1"/>
    <col min="652" max="652" width="39" customWidth="true" style="1"/>
    <col min="653" max="653" width="39" customWidth="true" style="1"/>
    <col min="654" max="654" width="39" customWidth="true" style="1"/>
    <col min="655" max="655" width="39" customWidth="true" style="1"/>
    <col min="656" max="656" width="39" customWidth="true" style="1"/>
    <col min="657" max="657" width="39" customWidth="true" style="1"/>
    <col min="658" max="658" width="39" customWidth="true" style="1"/>
    <col min="659" max="659" width="39" customWidth="true" style="1"/>
    <col min="660" max="660" width="39" customWidth="true" style="1"/>
    <col min="661" max="661" width="39" customWidth="true" style="1"/>
    <col min="662" max="662" width="39" customWidth="true" style="1"/>
    <col min="663" max="663" width="39" customWidth="true" style="1"/>
    <col min="664" max="664" width="39" customWidth="true" style="1"/>
    <col min="665" max="665" width="39" customWidth="true" style="1"/>
    <col min="666" max="666" width="39" customWidth="true" style="1"/>
    <col min="667" max="667" width="39" customWidth="true" style="1"/>
    <col min="668" max="668" width="39" customWidth="true" style="1"/>
    <col min="669" max="669" width="39" customWidth="true" style="1"/>
    <col min="670" max="670" width="39" customWidth="true" style="1"/>
    <col min="671" max="671" width="39" customWidth="true" style="1"/>
    <col min="672" max="672" width="39" customWidth="true" style="1"/>
    <col min="673" max="673" width="39" customWidth="true" style="1"/>
    <col min="674" max="674" width="39" customWidth="true" style="1"/>
    <col min="675" max="675" width="39" customWidth="true" style="1"/>
    <col min="676" max="676" width="39" customWidth="true" style="1"/>
    <col min="677" max="677" width="39" customWidth="true" style="1"/>
    <col min="678" max="678" width="39" customWidth="true" style="1"/>
    <col min="679" max="679" width="39" customWidth="true" style="1"/>
    <col min="680" max="680" width="39" customWidth="true" style="1"/>
    <col min="681" max="681" width="39" customWidth="true" style="1"/>
    <col min="682" max="682" width="39" customWidth="true" style="1"/>
    <col min="683" max="683" width="39" customWidth="true" style="1"/>
    <col min="684" max="684" width="39" customWidth="true" style="1"/>
    <col min="685" max="685" width="39" customWidth="true" style="1"/>
    <col min="686" max="686" width="39" customWidth="true" style="1"/>
    <col min="687" max="687" width="39" customWidth="true" style="1"/>
    <col min="688" max="688" width="39" customWidth="true" style="1"/>
    <col min="689" max="689" width="39" customWidth="true" style="1"/>
    <col min="690" max="690" width="39" customWidth="true" style="1"/>
    <col min="691" max="691" width="39" customWidth="true" style="1"/>
    <col min="692" max="692" width="39" customWidth="true" style="1"/>
    <col min="693" max="693" width="39" customWidth="true" style="1"/>
    <col min="694" max="694" width="39" customWidth="true" style="1"/>
    <col min="695" max="695" width="39" customWidth="true" style="1"/>
    <col min="696" max="696" width="39" customWidth="true" style="1"/>
    <col min="697" max="697" width="39" customWidth="true" style="1"/>
    <col min="698" max="698" width="39" customWidth="true" style="1"/>
    <col min="699" max="699" width="39" customWidth="true" style="1"/>
    <col min="700" max="700" width="39" customWidth="true" style="1"/>
    <col min="701" max="701" width="39" customWidth="true" style="1"/>
    <col min="702" max="702" width="39" customWidth="true" style="1"/>
  </cols>
  <sheetData>
    <row r="1" spans="1:702">
      <c r="A1" s="3" t="s">
        <v>0</v>
      </c>
      <c r="B1" s="4" t="str">
        <f>HYPERLINK("https://www.solarquotes.com.au/","Latest version here")</f>
        <v>Latest version here</v>
      </c>
    </row>
    <row r="2" spans="1:702">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c r="Q2" s="1" t="s">
        <v>17</v>
      </c>
      <c r="R2" s="1" t="s">
        <v>18</v>
      </c>
      <c r="S2" s="1" t="s">
        <v>19</v>
      </c>
    </row>
    <row r="3" spans="1:702" customHeight="1" ht="220">
      <c r="A3" s="1" t="s">
        <v>20</v>
      </c>
      <c r="B3" s="1"/>
      <c r="C3" s="1"/>
      <c r="D3" s="1"/>
      <c r="E3" s="1"/>
      <c r="F3" s="1"/>
      <c r="G3" s="1"/>
      <c r="H3" s="1"/>
      <c r="I3" s="1"/>
      <c r="J3" s="1"/>
      <c r="K3" s="1"/>
      <c r="L3" s="1"/>
      <c r="M3" s="1"/>
      <c r="N3" s="1"/>
      <c r="O3" s="1"/>
      <c r="P3" s="1"/>
      <c r="Q3" s="1"/>
      <c r="R3" s="1"/>
      <c r="S3" s="1"/>
    </row>
    <row r="4" spans="1:702">
      <c r="A4" s="1" t="s">
        <v>21</v>
      </c>
      <c r="B4" s="1" t="s">
        <v>22</v>
      </c>
      <c r="C4" s="1" t="s">
        <v>23</v>
      </c>
      <c r="D4" s="1" t="s">
        <v>24</v>
      </c>
      <c r="E4" s="1" t="s">
        <v>25</v>
      </c>
      <c r="F4" s="1" t="s">
        <v>26</v>
      </c>
      <c r="G4" s="1" t="s">
        <v>27</v>
      </c>
      <c r="H4" s="1" t="s">
        <v>28</v>
      </c>
      <c r="I4" s="1" t="s">
        <v>29</v>
      </c>
      <c r="J4" s="1" t="s">
        <v>30</v>
      </c>
      <c r="K4" s="1" t="s">
        <v>31</v>
      </c>
      <c r="L4" s="1" t="s">
        <v>32</v>
      </c>
      <c r="M4" s="1" t="s">
        <v>33</v>
      </c>
      <c r="N4" s="1" t="s">
        <v>34</v>
      </c>
      <c r="O4" s="1" t="s">
        <v>34</v>
      </c>
      <c r="P4" s="1" t="s">
        <v>35</v>
      </c>
      <c r="Q4" s="1" t="s">
        <v>36</v>
      </c>
      <c r="R4" s="1" t="s">
        <v>36</v>
      </c>
      <c r="S4" s="1" t="s">
        <v>37</v>
      </c>
    </row>
    <row r="5" spans="1:702">
      <c r="A5" s="1" t="s">
        <v>38</v>
      </c>
      <c r="B5" s="1" t="s">
        <v>39</v>
      </c>
      <c r="C5" s="1" t="s">
        <v>40</v>
      </c>
      <c r="D5" s="1" t="s">
        <v>41</v>
      </c>
      <c r="E5" s="1" t="s">
        <v>42</v>
      </c>
      <c r="F5" s="1" t="s">
        <v>43</v>
      </c>
      <c r="G5" s="1" t="s">
        <v>44</v>
      </c>
      <c r="H5" s="1" t="s">
        <v>45</v>
      </c>
      <c r="I5" s="1" t="s">
        <v>46</v>
      </c>
      <c r="J5" s="1" t="s">
        <v>47</v>
      </c>
      <c r="K5" s="1" t="s">
        <v>48</v>
      </c>
      <c r="L5" s="1" t="s">
        <v>49</v>
      </c>
      <c r="M5" s="1" t="s">
        <v>50</v>
      </c>
      <c r="N5" s="1" t="s">
        <v>51</v>
      </c>
      <c r="O5" s="1" t="s">
        <v>52</v>
      </c>
      <c r="P5" s="1" t="s">
        <v>53</v>
      </c>
      <c r="Q5" s="1" t="s">
        <v>54</v>
      </c>
      <c r="R5" s="1" t="s">
        <v>55</v>
      </c>
      <c r="S5" s="1" t="s">
        <v>56</v>
      </c>
    </row>
    <row r="6" spans="1:702">
      <c r="A6" s="1" t="s">
        <v>57</v>
      </c>
      <c r="B6" s="1" t="s">
        <v>58</v>
      </c>
      <c r="C6" s="1" t="s">
        <v>59</v>
      </c>
      <c r="D6" s="1" t="s">
        <v>60</v>
      </c>
      <c r="E6" s="1" t="s">
        <v>61</v>
      </c>
      <c r="F6" s="1" t="s">
        <v>62</v>
      </c>
      <c r="G6" s="1" t="s">
        <v>63</v>
      </c>
      <c r="H6" s="1" t="s">
        <v>62</v>
      </c>
      <c r="I6" s="1" t="s">
        <v>64</v>
      </c>
      <c r="J6" s="1" t="s">
        <v>65</v>
      </c>
      <c r="K6" s="1" t="s">
        <v>66</v>
      </c>
      <c r="L6" s="1" t="s">
        <v>67</v>
      </c>
      <c r="M6" s="1" t="s">
        <v>68</v>
      </c>
      <c r="N6" s="1" t="s">
        <v>69</v>
      </c>
      <c r="O6" s="1" t="s">
        <v>70</v>
      </c>
      <c r="P6" s="1" t="s">
        <v>71</v>
      </c>
      <c r="Q6" s="1" t="s">
        <v>72</v>
      </c>
      <c r="R6" s="1" t="s">
        <v>73</v>
      </c>
      <c r="S6" s="1" t="s">
        <v>74</v>
      </c>
    </row>
    <row r="7" spans="1:702">
      <c r="A7" s="1" t="s">
        <v>75</v>
      </c>
      <c r="B7" s="1" t="s">
        <v>76</v>
      </c>
      <c r="C7" s="1" t="s">
        <v>77</v>
      </c>
      <c r="D7" s="1" t="s">
        <v>77</v>
      </c>
      <c r="E7" s="1" t="s">
        <v>76</v>
      </c>
      <c r="F7" s="1" t="s">
        <v>77</v>
      </c>
      <c r="G7" s="1" t="s">
        <v>77</v>
      </c>
      <c r="H7" s="1" t="s">
        <v>77</v>
      </c>
      <c r="I7" s="1" t="s">
        <v>77</v>
      </c>
      <c r="J7" s="1" t="s">
        <v>76</v>
      </c>
      <c r="K7" s="1" t="s">
        <v>76</v>
      </c>
      <c r="L7" s="1" t="s">
        <v>78</v>
      </c>
      <c r="M7" s="1" t="s">
        <v>77</v>
      </c>
      <c r="N7" s="1" t="s">
        <v>77</v>
      </c>
      <c r="O7" s="1" t="s">
        <v>77</v>
      </c>
      <c r="P7" s="1">
        <v>650</v>
      </c>
      <c r="Q7" s="1" t="s">
        <v>77</v>
      </c>
      <c r="R7" s="1" t="s">
        <v>77</v>
      </c>
      <c r="S7" s="1" t="s">
        <v>79</v>
      </c>
    </row>
    <row r="8" spans="1:702">
      <c r="A8" s="1" t="s">
        <v>80</v>
      </c>
      <c r="B8" s="1" t="s">
        <v>81</v>
      </c>
      <c r="C8" s="1" t="s">
        <v>82</v>
      </c>
      <c r="D8" s="1" t="s">
        <v>83</v>
      </c>
      <c r="E8" s="1" t="s">
        <v>84</v>
      </c>
      <c r="F8" s="1" t="s">
        <v>85</v>
      </c>
      <c r="G8" s="1" t="s">
        <v>86</v>
      </c>
      <c r="H8" s="1" t="s">
        <v>87</v>
      </c>
      <c r="I8" s="1" t="s">
        <v>88</v>
      </c>
      <c r="J8" s="1" t="s">
        <v>89</v>
      </c>
      <c r="K8" s="1" t="s">
        <v>90</v>
      </c>
      <c r="L8" s="1" t="s">
        <v>76</v>
      </c>
      <c r="M8" s="1" t="s">
        <v>91</v>
      </c>
      <c r="N8" s="1" t="s">
        <v>84</v>
      </c>
      <c r="O8" s="1" t="s">
        <v>84</v>
      </c>
      <c r="P8" s="1" t="s">
        <v>92</v>
      </c>
      <c r="Q8" s="1" t="s">
        <v>93</v>
      </c>
      <c r="R8" s="1" t="s">
        <v>94</v>
      </c>
      <c r="S8" s="1" t="s">
        <v>95</v>
      </c>
    </row>
    <row r="9" spans="1:702">
      <c r="A9" s="1" t="s">
        <v>96</v>
      </c>
      <c r="B9" s="1" t="s">
        <v>97</v>
      </c>
      <c r="C9" s="1" t="s">
        <v>98</v>
      </c>
      <c r="D9" s="1" t="s">
        <v>99</v>
      </c>
      <c r="E9" s="1" t="s">
        <v>100</v>
      </c>
      <c r="F9" s="1" t="s">
        <v>99</v>
      </c>
      <c r="G9" s="1" t="s">
        <v>101</v>
      </c>
      <c r="H9" s="1" t="s">
        <v>99</v>
      </c>
      <c r="I9" s="1" t="s">
        <v>102</v>
      </c>
      <c r="J9" s="1" t="s">
        <v>103</v>
      </c>
      <c r="K9" s="1" t="s">
        <v>76</v>
      </c>
      <c r="L9" s="1" t="s">
        <v>76</v>
      </c>
      <c r="M9" s="1" t="s">
        <v>104</v>
      </c>
      <c r="N9" s="1" t="s">
        <v>105</v>
      </c>
      <c r="O9" s="1" t="s">
        <v>105</v>
      </c>
      <c r="P9" s="1" t="s">
        <v>106</v>
      </c>
      <c r="Q9" s="1" t="s">
        <v>107</v>
      </c>
      <c r="R9" s="1" t="s">
        <v>106</v>
      </c>
      <c r="S9" s="1" t="s">
        <v>108</v>
      </c>
    </row>
    <row r="10" spans="1:702">
      <c r="A10" s="1" t="s">
        <v>109</v>
      </c>
      <c r="B10" s="1" t="s">
        <v>110</v>
      </c>
      <c r="C10" s="1" t="s">
        <v>111</v>
      </c>
      <c r="D10" s="1" t="s">
        <v>112</v>
      </c>
      <c r="E10" s="1" t="s">
        <v>113</v>
      </c>
      <c r="F10" s="1" t="s">
        <v>114</v>
      </c>
      <c r="G10" s="1" t="s">
        <v>115</v>
      </c>
      <c r="H10" s="1" t="s">
        <v>116</v>
      </c>
      <c r="I10" s="1" t="s">
        <v>117</v>
      </c>
      <c r="J10" s="1" t="s">
        <v>111</v>
      </c>
      <c r="K10" s="1" t="s">
        <v>117</v>
      </c>
      <c r="L10" s="1" t="s">
        <v>118</v>
      </c>
      <c r="M10" s="1" t="s">
        <v>111</v>
      </c>
      <c r="N10" s="1" t="s">
        <v>119</v>
      </c>
      <c r="O10" s="1" t="s">
        <v>119</v>
      </c>
      <c r="P10" s="1" t="s">
        <v>111</v>
      </c>
      <c r="Q10" s="1" t="s">
        <v>120</v>
      </c>
      <c r="R10" s="1" t="s">
        <v>121</v>
      </c>
      <c r="S10" s="1" t="s">
        <v>111</v>
      </c>
    </row>
    <row r="11" spans="1:702">
      <c r="A11" s="1" t="s">
        <v>122</v>
      </c>
      <c r="B11" s="1" t="s">
        <v>123</v>
      </c>
      <c r="C11" s="1" t="s">
        <v>111</v>
      </c>
      <c r="D11" s="1" t="s">
        <v>124</v>
      </c>
      <c r="E11" s="1" t="s">
        <v>123</v>
      </c>
      <c r="F11" s="1" t="s">
        <v>125</v>
      </c>
      <c r="G11" s="1" t="s">
        <v>126</v>
      </c>
      <c r="H11" s="1" t="s">
        <v>127</v>
      </c>
      <c r="I11" s="1" t="s">
        <v>76</v>
      </c>
      <c r="J11" s="1" t="s">
        <v>123</v>
      </c>
      <c r="K11" s="1" t="s">
        <v>128</v>
      </c>
      <c r="L11" s="1" t="s">
        <v>118</v>
      </c>
      <c r="M11" s="1" t="s">
        <v>123</v>
      </c>
      <c r="N11" s="1" t="s">
        <v>123</v>
      </c>
      <c r="O11" s="1" t="s">
        <v>129</v>
      </c>
      <c r="P11" s="1" t="s">
        <v>123</v>
      </c>
      <c r="Q11" s="1" t="s">
        <v>128</v>
      </c>
      <c r="R11" s="1" t="s">
        <v>128</v>
      </c>
      <c r="S11" s="1" t="s">
        <v>111</v>
      </c>
    </row>
    <row r="12" spans="1:702">
      <c r="A12" s="1" t="s">
        <v>130</v>
      </c>
      <c r="B12" s="2" t="str">
        <f>HYPERLINK("https://www.agl.com.au/residential/energy/solar-and-batteries/solar-batteries/bring-your-own-solar-battery","Here")</f>
        <v>Here</v>
      </c>
      <c r="C12" s="2" t="str">
        <f>HYPERLINK("https://www.amber.com.au/solar-and-battery","Here")</f>
        <v>Here</v>
      </c>
      <c r="D12" s="2" t="str">
        <f>HYPERLINK("https://diamondenergy.com.au/diamond-energy-vpp/","Here")</f>
        <v>Here</v>
      </c>
      <c r="E12" s="2" t="str">
        <f>HYPERLINK("https://www.energyaustralia.com.au/home/electricity-and-gas/solar-power/virtual-power-plant","Here")</f>
        <v>Here</v>
      </c>
      <c r="F12" s="2" t="str">
        <f>HYPERLINK("https://www.lavo.com.au/lavo-life/","Here")</f>
        <v>Here</v>
      </c>
      <c r="G12" s="2" t="str">
        <f>HYPERLINK("https://nectr.com.au/","Here")</f>
        <v>Here</v>
      </c>
      <c r="H12" s="2" t="str">
        <f>HYPERLINK("https://nrn.com.au/","Here")</f>
        <v>Here</v>
      </c>
      <c r="I12" s="2" t="str">
        <f>HYPERLINK("https://www.originenergy.com.au/solar/panels-batteries/virtual-power-plant/solar-battery-offer/","Here")</f>
        <v>Here</v>
      </c>
      <c r="J12" s="2" t="str">
        <f>HYPERLINK("https://www.powershop.com.au/virtual-power-plant/","Here")</f>
        <v>Here</v>
      </c>
      <c r="K12" s="2" t="str">
        <f>HYPERLINK("https://repositpower.com/no-bill/","Here")</f>
        <v>Here</v>
      </c>
      <c r="L12" s="2" t="str">
        <f>HYPERLINK("https://www.energymining.sa.gov.au/consumers/solar-and-batteries/south-australias-virtual-power-plant","Here")</f>
        <v>Here</v>
      </c>
      <c r="M12" s="2" t="str">
        <f>HYPERLINK("https://shinehub.com.au/virtual-power-plant/","Here")</f>
        <v>Here</v>
      </c>
      <c r="N12" s="2" t="str">
        <f>HYPERLINK("https://www.simplyenergy.com.au/residential/energy-efficiency/simply-vpp/existing-battery","Here")</f>
        <v>Here</v>
      </c>
      <c r="O12" s="2" t="str">
        <f>HYPERLINK("https://www.simplyenergy.com.au/residential/energy-efficiency/simply-vpp/new-solar-battery","Here")</f>
        <v>Here</v>
      </c>
      <c r="P12" s="2" t="str">
        <f>HYPERLINK("https://solarhub.net.au/virtual-power-plant/","Here")</f>
        <v>Here</v>
      </c>
      <c r="Q12" s="2" t="str">
        <f>HYPERLINK("https://sonnen.com.au/connect/","Here")</f>
        <v>Here</v>
      </c>
      <c r="R12" s="2" t="str">
        <f>HYPERLINK("https://sonnen.com.au/sonnenflat/","Here")</f>
        <v>Here</v>
      </c>
      <c r="S12" s="2" t="str">
        <f>HYPERLINK("https://save.energylocals.com.au/TeslaEnergyPlan-TOU/","Here")</f>
        <v>Here</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hyperlinks>
    <hyperlink ref="B1" r:id="rId_hyperlink_1" tooltip="Latest version here" display="Latest version here"/>
    <hyperlink ref="B12" r:id="rId_hyperlink_2" tooltip="Here" display="Here"/>
    <hyperlink ref="C12" r:id="rId_hyperlink_3" tooltip="Here" display="Here"/>
    <hyperlink ref="D12" r:id="rId_hyperlink_4" tooltip="Here" display="Here"/>
    <hyperlink ref="E12" r:id="rId_hyperlink_5" tooltip="Here" display="Here"/>
    <hyperlink ref="F12" r:id="rId_hyperlink_6" tooltip="Here" display="Here"/>
    <hyperlink ref="G12" r:id="rId_hyperlink_7" tooltip="Here" display="Here"/>
    <hyperlink ref="H12" r:id="rId_hyperlink_8" tooltip="Here" display="Here"/>
    <hyperlink ref="I12" r:id="rId_hyperlink_9" tooltip="Here" display="Here"/>
    <hyperlink ref="J12" r:id="rId_hyperlink_10" tooltip="Here" display="Here"/>
    <hyperlink ref="K12" r:id="rId_hyperlink_11" tooltip="Here" display="Here"/>
    <hyperlink ref="L12" r:id="rId_hyperlink_12" tooltip="Here" display="Here"/>
    <hyperlink ref="M12" r:id="rId_hyperlink_13" tooltip="Here" display="Here"/>
    <hyperlink ref="N12" r:id="rId_hyperlink_14" tooltip="Here" display="Here"/>
    <hyperlink ref="O12" r:id="rId_hyperlink_15" tooltip="Here" display="Here"/>
    <hyperlink ref="P12" r:id="rId_hyperlink_16" tooltip="Here" display="Here"/>
    <hyperlink ref="Q12" r:id="rId_hyperlink_17" tooltip="Here" display="Here"/>
    <hyperlink ref="R12" r:id="rId_hyperlink_18" tooltip="Here" display="Here"/>
    <hyperlink ref="S12" r:id="rId_hyperlink_19" tooltip="Here" display="Here"/>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2024-05-06T13:53:21+00:00</dcterms:created>
  <dcterms:modified xsi:type="dcterms:W3CDTF">2024-05-06T13:53:21+00:00</dcterms:modified>
  <dc:title>Untitled Spreadsheet</dc:title>
  <dc:description/>
  <dc:subject/>
  <cp:keywords/>
  <cp:category/>
</cp:coreProperties>
</file>