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<sst xmlns="http://schemas.openxmlformats.org/spreadsheetml/2006/main" uniqueCount="113">
  <si>
    <t>Generated by SolarQuotes.com.au:</t>
  </si>
  <si>
    <t>VPP Provider</t>
  </si>
  <si>
    <t>Amber for batteries</t>
  </si>
  <si>
    <t>Origin Battery Lite</t>
  </si>
  <si>
    <t>AGL Bring Your Own Battery</t>
  </si>
  <si>
    <t>ENGIE VPP Advantage</t>
  </si>
  <si>
    <t>Tesla Energy Plan/Energy Locals</t>
  </si>
  <si>
    <t>Synergy Battery Rewards</t>
  </si>
  <si>
    <t>ShineHub</t>
  </si>
  <si>
    <t>Diamond Energy WATTBANK VPP</t>
  </si>
  <si>
    <t>Globird ZEROHERO</t>
  </si>
  <si>
    <t>Reposit No bill</t>
  </si>
  <si>
    <t>South Australias Virtual Power Plant</t>
  </si>
  <si>
    <t>Plico Energy VPP</t>
  </si>
  <si>
    <t>LAVO EAAS by Diamond Energy</t>
  </si>
  <si>
    <t>NRN VPP by Diamond Energy</t>
  </si>
  <si>
    <t>Battery Ease by EnergyAustralia</t>
  </si>
  <si>
    <t>GEE Energy VPP</t>
  </si>
  <si>
    <t>Provider Logo</t>
  </si>
  <si>
    <t>Batteries approved for use</t>
  </si>
  <si>
    <t>Tesla, LG, SolarEdge</t>
  </si>
  <si>
    <t>AlphaESS, Sungrow, Sigenergy, Empower, Tesla Powerwall 2 and Powerwall 3</t>
  </si>
  <si>
    <t>Tesla Powerwall only</t>
  </si>
  <si>
    <t>TBD</t>
  </si>
  <si>
    <t>Hinen</t>
  </si>
  <si>
    <t>Goodwe, Sungrow, LG, Alpha-ESS, Growatt</t>
  </si>
  <si>
    <t>AlphaESS, Redback, SunGrow, SolaX, Sigenergy, SAJ, Solis_Dyeness, Ecactus</t>
  </si>
  <si>
    <t>SolaX Triple Power</t>
  </si>
  <si>
    <t>Tesla</t>
  </si>
  <si>
    <t>Alpha ESS, Redback Technologies, more to come</t>
  </si>
  <si>
    <t>LAVO</t>
  </si>
  <si>
    <t>Sungrow</t>
  </si>
  <si>
    <t>Alpha ESS, Ambrion, Eveready, GivEnergy, Goodwe, Growatt, Hive, LG Energy Solution, Redback, Sigenergy, Solaredge, Sungrow, Sunpower, Tesla</t>
  </si>
  <si>
    <t xml:space="preserve">Fox Ess, AlphaESS, Sungrow, Solis, Growatt, Neovolt. </t>
  </si>
  <si>
    <t>VPP subsidy</t>
  </si>
  <si>
    <t>$100 bill credit sign-on bonus. $180 bill credit per year for NSW, QLD and VIC. $280 bill credit per year for SA.</t>
  </si>
  <si>
    <t>$200 upfront + $20 monthly credit (SA/NSW/QLD)
$100 upfront + $15 monthly credit (VIC)</t>
  </si>
  <si>
    <t>$220 "grid support credits" earned annually</t>
  </si>
  <si>
    <t>$130/kWh of storage, up to $1,300 (as part of WA's state battery rebate scheme)</t>
  </si>
  <si>
    <t>$2,000 off a battery</t>
  </si>
  <si>
    <t>Up to $450 per year.
Automatic credit added to
monthly Diamond Energy bill.</t>
  </si>
  <si>
    <t>None</t>
  </si>
  <si>
    <t>Guaranteed 'no bill' for 7 years.</t>
  </si>
  <si>
    <t>Completely free Tesla Powerwall, below-market-rate electricity rates</t>
  </si>
  <si>
    <t>$130/kWh of storage, up to $1,300 (as part of WA's state battery rebate scheme) PLUS $1500 discount on battery purchases</t>
  </si>
  <si>
    <t>Up to 800kWh per month free. Any additional usage at fixed low rate.  
Usage and daily charge included on Diamond Energy bill.</t>
  </si>
  <si>
    <t xml:space="preserve">10% discount on any grid electricity usage.
Low rate for usage from system. Usage and daily charge included on Diamond Energy bill.
</t>
  </si>
  <si>
    <t>$15 in bill credits every month and battery optimisation.</t>
  </si>
  <si>
    <t xml:space="preserve">$25 Per Month Upfront Bill Credit (Up to $300) + $ 50 Per month for Bess2 eligible customers for 12 Months (NSW Only, eligibility criteria applies) </t>
  </si>
  <si>
    <t>Eligibility requirements</t>
  </si>
  <si>
    <t>Located in the NEM in:
SA
NSW
VIC
ACT
QLD (Energex region)</t>
  </si>
  <si>
    <t xml:space="preserve">VIC, SA, NSW, ACT, QLD via installer partner network or BYO with existing compatible batteries. 5kWh eligible battery, 5kW solar, reliable internet connection
</t>
  </si>
  <si>
    <t>AGL customers in NSW, QLD, SA and VIC only</t>
  </si>
  <si>
    <t xml:space="preserve">Retailer must be ENGIE
· SA, VIC, NSW and QLD residents
Customer must have min. 5kW PV system, max 10kW
</t>
  </si>
  <si>
    <t>Residents of South Australia, Victoria, New South Wales, South East Queensland (Energex Network) and the Australian Capital Territory. PV system less than 15kW and no zero export restrictions in place.</t>
  </si>
  <si>
    <t>Homes in Synergy's network (south-west WA)</t>
  </si>
  <si>
    <t>Residents of SA, VIC, NSW, and QLD.</t>
  </si>
  <si>
    <t xml:space="preserve">Residential households in NSW,
SA, VIC and QLD (Energex only).
</t>
  </si>
  <si>
    <t>Located in NSW, SA, QLD (Energex) or VIC. Solar PV capacity 3-15kW</t>
  </si>
  <si>
    <t>Currently spend &lt; $3500/a on electricity; Have no existing solar panels or batteries installed; If in VIC, be eligible for the Solar Victoria battery subsidy; Must purchase a solar + battery system from Reposit.</t>
  </si>
  <si>
    <t>Public and eligible community housing homes</t>
  </si>
  <si>
    <t xml:space="preserve">Residential households in NSW, SA, VIC and QLD (Energex only). </t>
  </si>
  <si>
    <t>Residential households in NSW.</t>
  </si>
  <si>
    <t>Eligible BESS2 Residential households in NSW.</t>
  </si>
  <si>
    <t>Number of places in program</t>
  </si>
  <si>
    <t>Uncapped</t>
  </si>
  <si>
    <t>Up to 50,000 planned</t>
  </si>
  <si>
    <t>phase 4, 3000 places (phase 4 ends soon)</t>
  </si>
  <si>
    <t>8000 cap</t>
  </si>
  <si>
    <t xml:space="preserve">Uncapped </t>
  </si>
  <si>
    <t>Feed-in/usage tariffs offered</t>
  </si>
  <si>
    <t>Wholesale electricity rates - can be anywhere from negative electricity prices to up to $21/kWh</t>
  </si>
  <si>
    <t>Variable - any Origin Energy Plan. Origin offers exclusive offers to SolarQuotes customers - ask your installer for more details.</t>
  </si>
  <si>
    <t>No VPP-specific tariffs offered - you simply use your existing plan with AGL.</t>
  </si>
  <si>
    <t>Standard feed-in tariffs</t>
  </si>
  <si>
    <t>Feed in rates vary by state:
NSW: 4.9c/kWh 
VIC: 4.9c/kWh 
QLD: 5c/kWh
SA: 5c/kWh
ACT: 3c/kWh</t>
  </si>
  <si>
    <t>70c per kWh exported during peak periods.</t>
  </si>
  <si>
    <t>$0.55c/kWh paid for electricity fed from battery into grid during VPP events (on top of retailer feed in tariff)</t>
  </si>
  <si>
    <t>30c/kWh Battery usage credit
between 6pm to 8am.
Diamond Energy’s best
available market plan.</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</si>
  <si>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</si>
  <si>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Similar to a PPA - customer buys system outright and Reposit guarantees no bills.</t>
  </si>
  <si>
    <t>N/A</t>
  </si>
  <si>
    <t>From 97c per kWh exported during peak periods</t>
  </si>
  <si>
    <t xml:space="preserve">Diamond Energy’s best available market plan. </t>
  </si>
  <si>
    <t xml:space="preserve">Feed-in credit equal to retail plan usage rate.
Diamond Energy’s best Single Rate plan. 
</t>
  </si>
  <si>
    <t xml:space="preserve">12c/kWh exported for the first 15kWh daily. Standard rate applies for the remaining export. </t>
  </si>
  <si>
    <t>Variable.
Premium Feed-in Tarff: 
The first 10kWh exported between 5:00pm and 9:00pm + Critical Event Bonus : When electricity cost is more than $1/kwh at AEMO and we
trigger the batteries to discharge + Zero Evening Use Discount: If your grid import is zero between 5-8 pm every day, Base FIT 0.08 for morning exports between 5 am to 9 am.</t>
  </si>
  <si>
    <t>Minimum energy storage capacity reserved for homeowner</t>
  </si>
  <si>
    <t>Set by homeowner</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</si>
  <si>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</si>
  <si>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Powerwall: 20% capacity. LG Chem: Varies based on inverter settings. Others TBD</t>
  </si>
  <si>
    <t>For Tesla Powerwalls, ENGIE keeps at least 20% of your battery in reserve.
For other battery brands and models, their VPP can technically use the full battery. However, in practice, your battery would only ever reach zero in very rare circumstances.</t>
  </si>
  <si>
    <t>20% battery energy reserved for use by homeowner; max 50 discharge cycles per year</t>
  </si>
  <si>
    <t>10% battery capacity reserved for the homeowner</t>
  </si>
  <si>
    <t>No specified reserve.</t>
  </si>
  <si>
    <t>On a per customer basis</t>
  </si>
  <si>
    <t>Contract term length</t>
  </si>
  <si>
    <t>No lock-in contract</t>
  </si>
  <si>
    <t>Ongoing</t>
  </si>
  <si>
    <t>5 years</t>
  </si>
  <si>
    <t>No lock-in contract.
Opt-in and out at any time.</t>
  </si>
  <si>
    <t>If financed, contract matches finance term. For VPP only, ranges from no-lock-in, up to 5 years.</t>
  </si>
  <si>
    <t>No lock-in contract.
Opt-in and out at any time. Note, LAVO Energy as a Service Lease Agreement is for a fixed term.</t>
  </si>
  <si>
    <t>No lock-in contract.
Opt-in and out at any time.
Note, NRN System Services Agreement is for fixed term.</t>
  </si>
  <si>
    <t>Contract cancellation fee</t>
  </si>
  <si>
    <t>$0</t>
  </si>
  <si>
    <t>Calculated according to the following formula:
Early Termination Fees = $2,000.00 - $2,000.00 * Days
between the VPP Services Commencement Date and the
Termination Date / Term Length / 365</t>
  </si>
  <si>
    <t>None.</t>
  </si>
  <si>
    <t>No cancellation fee.</t>
  </si>
  <si>
    <t>Varies on terms of contract</t>
  </si>
  <si>
    <t>None. Note, LAVO Energy as a Service Lease Agreement is for a fixed term.</t>
  </si>
  <si>
    <t>None. Note, NRN System Services Agreement is for fixed term.</t>
  </si>
  <si>
    <t>More information on brand</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</si>
</sst>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amber-logo1.png"/><Relationship Id="rId2" Type="http://schemas.openxmlformats.org/officeDocument/2006/relationships/image" Target="../media/origin-energy-vpp2.png"/><Relationship Id="rId3" Type="http://schemas.openxmlformats.org/officeDocument/2006/relationships/image" Target="../media/agl-vpp3.png"/><Relationship Id="rId4" Type="http://schemas.openxmlformats.org/officeDocument/2006/relationships/image" Target="../media/engie-logo4.png"/><Relationship Id="rId5" Type="http://schemas.openxmlformats.org/officeDocument/2006/relationships/image" Target="../media/tesla-vpp5.png"/><Relationship Id="rId6" Type="http://schemas.openxmlformats.org/officeDocument/2006/relationships/image" Target="../media/synergy-logo6.png"/><Relationship Id="rId7" Type="http://schemas.openxmlformats.org/officeDocument/2006/relationships/image" Target="../media/shinehub-vpp7.png"/><Relationship Id="rId8" Type="http://schemas.openxmlformats.org/officeDocument/2006/relationships/image" Target="../media/diamond-energy-logo8.png"/><Relationship Id="rId9" Type="http://schemas.openxmlformats.org/officeDocument/2006/relationships/image" Target="../media/globird-logo9.png"/><Relationship Id="rId10" Type="http://schemas.openxmlformats.org/officeDocument/2006/relationships/image" Target="../media/reposit-vpp10.png"/><Relationship Id="rId11" Type="http://schemas.openxmlformats.org/officeDocument/2006/relationships/image" Target="../media/sa-agl11.png"/><Relationship Id="rId12" Type="http://schemas.openxmlformats.org/officeDocument/2006/relationships/image" Target="../media/plico-vpp12.png"/><Relationship Id="rId13" Type="http://schemas.openxmlformats.org/officeDocument/2006/relationships/image" Target="../media/lavo-logo13.png"/><Relationship Id="rId14" Type="http://schemas.openxmlformats.org/officeDocument/2006/relationships/image" Target="../media/diamond-nrn-logo14.png"/><Relationship Id="rId15" Type="http://schemas.openxmlformats.org/officeDocument/2006/relationships/image" Target="../media/energy-australia-vpp15.png"/><Relationship Id="rId16" Type="http://schemas.openxmlformats.org/officeDocument/2006/relationships/image" Target="../media/gee-energy-logo16.png"/></Relationships>
</file>

<file path=xl/drawings/drawing1.xml><?xml version="1.0" encoding="utf-8"?>
<xdr:wsDr xmlns:xdr="http://schemas.openxmlformats.org/drawingml/2006/spreadsheetDrawing" xmlns:a="http://schemas.openxmlformats.org/drawingml/2006/main">
  <xdr:oneCellAnchor>
    <xdr:from>
      <xdr:col>1</xdr:col>
      <xdr:colOff>704850</xdr:colOff>
      <xdr:row>2</xdr:row>
      <xdr:rowOff>1047750</xdr:rowOff>
    </xdr:from>
    <xdr:ext cx="1190625" cy="695325"/>
    <xdr:pic>
      <xdr:nvPicPr>
        <xdr:cNvPr id="1" name="Manufacturer Logo" descr="Manufacturer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2</xdr:col>
      <xdr:colOff>704850</xdr:colOff>
      <xdr:row>2</xdr:row>
      <xdr:rowOff>1047750</xdr:rowOff>
    </xdr:from>
    <xdr:ext cx="1190625" cy="695325"/>
    <xdr:pic>
      <xdr:nvPicPr>
        <xdr:cNvPr id="2" name="Manufacturer Logo" descr="Manufacturer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704850</xdr:colOff>
      <xdr:row>2</xdr:row>
      <xdr:rowOff>1047750</xdr:rowOff>
    </xdr:from>
    <xdr:ext cx="1190625" cy="695325"/>
    <xdr:pic>
      <xdr:nvPicPr>
        <xdr:cNvPr id="3" name="Manufacturer Logo" descr="Manufacturer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4</xdr:col>
      <xdr:colOff>704850</xdr:colOff>
      <xdr:row>2</xdr:row>
      <xdr:rowOff>1047750</xdr:rowOff>
    </xdr:from>
    <xdr:ext cx="1190625" cy="695325"/>
    <xdr:pic>
      <xdr:nvPicPr>
        <xdr:cNvPr id="4" name="Manufacturer Logo" descr="Manufacturer Logo"/>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5</xdr:col>
      <xdr:colOff>704850</xdr:colOff>
      <xdr:row>2</xdr:row>
      <xdr:rowOff>1047750</xdr:rowOff>
    </xdr:from>
    <xdr:ext cx="1190625" cy="695325"/>
    <xdr:pic>
      <xdr:nvPicPr>
        <xdr:cNvPr id="5" name="Manufacturer Logo" descr="Manufacturer Logo"/>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6</xdr:col>
      <xdr:colOff>704850</xdr:colOff>
      <xdr:row>2</xdr:row>
      <xdr:rowOff>1047750</xdr:rowOff>
    </xdr:from>
    <xdr:ext cx="1190625" cy="695325"/>
    <xdr:pic>
      <xdr:nvPicPr>
        <xdr:cNvPr id="6" name="Manufacturer Logo" descr="Manufacturer Logo"/>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7</xdr:col>
      <xdr:colOff>704850</xdr:colOff>
      <xdr:row>2</xdr:row>
      <xdr:rowOff>1047750</xdr:rowOff>
    </xdr:from>
    <xdr:ext cx="1190625" cy="695325"/>
    <xdr:pic>
      <xdr:nvPicPr>
        <xdr:cNvPr id="7" name="Manufacturer Logo" descr="Manufacturer Log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8</xdr:col>
      <xdr:colOff>704850</xdr:colOff>
      <xdr:row>2</xdr:row>
      <xdr:rowOff>1047750</xdr:rowOff>
    </xdr:from>
    <xdr:ext cx="1190625" cy="695325"/>
    <xdr:pic>
      <xdr:nvPicPr>
        <xdr:cNvPr id="8" name="Manufacturer Logo" descr="Manufacturer Logo"/>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9</xdr:col>
      <xdr:colOff>704850</xdr:colOff>
      <xdr:row>2</xdr:row>
      <xdr:rowOff>1047750</xdr:rowOff>
    </xdr:from>
    <xdr:ext cx="1190625" cy="695325"/>
    <xdr:pic>
      <xdr:nvPicPr>
        <xdr:cNvPr id="9" name="Manufacturer Logo" descr="Manufacturer Logo"/>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10</xdr:col>
      <xdr:colOff>704850</xdr:colOff>
      <xdr:row>2</xdr:row>
      <xdr:rowOff>1047750</xdr:rowOff>
    </xdr:from>
    <xdr:ext cx="1190625" cy="695325"/>
    <xdr:pic>
      <xdr:nvPicPr>
        <xdr:cNvPr id="10" name="Manufacturer Logo" descr="Manufacturer Logo"/>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11</xdr:col>
      <xdr:colOff>704850</xdr:colOff>
      <xdr:row>2</xdr:row>
      <xdr:rowOff>1047750</xdr:rowOff>
    </xdr:from>
    <xdr:ext cx="1190625" cy="695325"/>
    <xdr:pic>
      <xdr:nvPicPr>
        <xdr:cNvPr id="11" name="Manufacturer Logo" descr="Manufacturer Logo"/>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12</xdr:col>
      <xdr:colOff>704850</xdr:colOff>
      <xdr:row>2</xdr:row>
      <xdr:rowOff>1047750</xdr:rowOff>
    </xdr:from>
    <xdr:ext cx="1190625" cy="695325"/>
    <xdr:pic>
      <xdr:nvPicPr>
        <xdr:cNvPr id="12" name="Manufacturer Logo" descr="Manufacturer Logo"/>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13</xdr:col>
      <xdr:colOff>704850</xdr:colOff>
      <xdr:row>2</xdr:row>
      <xdr:rowOff>1047750</xdr:rowOff>
    </xdr:from>
    <xdr:ext cx="1190625" cy="695325"/>
    <xdr:pic>
      <xdr:nvPicPr>
        <xdr:cNvPr id="13" name="Manufacturer Logo" descr="Manufacturer Logo"/>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14</xdr:col>
      <xdr:colOff>704850</xdr:colOff>
      <xdr:row>2</xdr:row>
      <xdr:rowOff>1047750</xdr:rowOff>
    </xdr:from>
    <xdr:ext cx="1190625" cy="695325"/>
    <xdr:pic>
      <xdr:nvPicPr>
        <xdr:cNvPr id="14" name="Manufacturer Logo" descr="Manufacturer Logo"/>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15</xdr:col>
      <xdr:colOff>704850</xdr:colOff>
      <xdr:row>2</xdr:row>
      <xdr:rowOff>1047750</xdr:rowOff>
    </xdr:from>
    <xdr:ext cx="1190625" cy="695325"/>
    <xdr:pic>
      <xdr:nvPicPr>
        <xdr:cNvPr id="15" name="Manufacturer Logo" descr="Manufacturer Logo"/>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oneCellAnchor>
    <xdr:from>
      <xdr:col>16</xdr:col>
      <xdr:colOff>704850</xdr:colOff>
      <xdr:row>2</xdr:row>
      <xdr:rowOff>1047750</xdr:rowOff>
    </xdr:from>
    <xdr:ext cx="1190625" cy="695325"/>
    <xdr:pic>
      <xdr:nvPicPr>
        <xdr:cNvPr id="16" name="Manufacturer Logo" descr="Manufacturer Logo"/>
        <xdr:cNvPicPr>
          <a:picLocks noChangeAspect="1"/>
        </xdr:cNvPicPr>
      </xdr:nvPicPr>
      <xdr:blipFill>
        <a:blip xmlns:r="http://schemas.openxmlformats.org/officeDocument/2006/relationships" r:embed="rId16"/>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originenergy.com.au/help-support/energy-products-and-services/batteries-and-loop-vpp/compatible-solar-batteries-and-inverter-models" TargetMode="External"/><Relationship Id="rId_hyperlink_4" Type="http://schemas.openxmlformats.org/officeDocument/2006/relationships/hyperlink" Target="https://www.escosa.sa.gov.au/industry/reps/overview/reps" TargetMode="External"/><Relationship Id="rId_hyperlink_5" Type="http://schemas.openxmlformats.org/officeDocument/2006/relationships/hyperlink" Target="https://mactradeservices.com.au/south-australia/virtual-power-plant" TargetMode="External"/><Relationship Id="rId_hyperlink_6" Type="http://schemas.openxmlformats.org/officeDocument/2006/relationships/hyperlink" Target="https://www.amber.com.au/solar-and-battery" TargetMode="External"/><Relationship Id="rId_hyperlink_7" Type="http://schemas.openxmlformats.org/officeDocument/2006/relationships/hyperlink" Target="https://www.originenergy.com.au/solar/battery-plans/lite/" TargetMode="External"/><Relationship Id="rId_hyperlink_8" Type="http://schemas.openxmlformats.org/officeDocument/2006/relationships/hyperlink" Target="https://www.agl.com.au/residential/energy/solar-and-batteries/solar-batteries/bring-your-own-solar-battery" TargetMode="External"/><Relationship Id="rId_hyperlink_9" Type="http://schemas.openxmlformats.org/officeDocument/2006/relationships/hyperlink" Target="https://engie.com.au/residential/energy-efficiency/engie-vpp/new-solar-battery" TargetMode="External"/><Relationship Id="rId_hyperlink_10" Type="http://schemas.openxmlformats.org/officeDocument/2006/relationships/hyperlink" Target="https://save.energylocals.com.au/TeslaEnergyPlan-TOU/" TargetMode="External"/><Relationship Id="rId_hyperlink_11" Type="http://schemas.openxmlformats.org/officeDocument/2006/relationships/hyperlink" Target="https://www.synergy.net.au/Your-home/Solar-and-battery/battery-rewards" TargetMode="External"/><Relationship Id="rId_hyperlink_12" Type="http://schemas.openxmlformats.org/officeDocument/2006/relationships/hyperlink" Target="https://shinehub.com.au/virtual-power-plant/" TargetMode="External"/><Relationship Id="rId_hyperlink_13" Type="http://schemas.openxmlformats.org/officeDocument/2006/relationships/hyperlink" Target="https://diamondenergy.com.au/diamond-energy-vpp/" TargetMode="External"/><Relationship Id="rId_hyperlink_14" Type="http://schemas.openxmlformats.org/officeDocument/2006/relationships/hyperlink" Target="https://www.globirdenergy.com.au/help-support/faq-vpp/" TargetMode="External"/><Relationship Id="rId_hyperlink_15" Type="http://schemas.openxmlformats.org/officeDocument/2006/relationships/hyperlink" Target="https://repositpower.com/no-bill/" TargetMode="External"/><Relationship Id="rId_hyperlink_16" Type="http://schemas.openxmlformats.org/officeDocument/2006/relationships/hyperlink" Target="https://www.energymining.sa.gov.au/consumers/solar-and-batteries/south-australias-virtual-power-plant" TargetMode="External"/><Relationship Id="rId_hyperlink_17" Type="http://schemas.openxmlformats.org/officeDocument/2006/relationships/hyperlink" Target="https://www.plicoenergy.com.au/plicovpp" TargetMode="External"/><Relationship Id="rId_hyperlink_18" Type="http://schemas.openxmlformats.org/officeDocument/2006/relationships/hyperlink" Target="https://www.lavo.com.au/lavo-life/" TargetMode="External"/><Relationship Id="rId_hyperlink_19" Type="http://schemas.openxmlformats.org/officeDocument/2006/relationships/hyperlink" Target="https://nrn.com.au/" TargetMode="External"/><Relationship Id="rId_hyperlink_20" Type="http://schemas.openxmlformats.org/officeDocument/2006/relationships/hyperlink" Target="https://home.energyaustralia.com.au/battery-ease?utm_source=solarquotes&amp;utm_medium=referral&amp;utm_campaign=battery+ease" TargetMode="External"/><Relationship Id="rId_hyperlink_21" Type="http://schemas.openxmlformats.org/officeDocument/2006/relationships/hyperlink" Target="https://gee.com.au/virtual-power-pla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ZZ12"/>
  <sheetViews>
    <sheetView tabSelected="1" workbookViewId="0" showGridLines="true" showRowColHeaders="1">
      <selection activeCell="B1" sqref="B1"/>
    </sheetView>
  </sheetViews>
  <sheetFormatPr defaultRowHeight="14.4" outlineLevelRow="0" outlineLevelCol="0"/>
  <cols>
    <col min="1" max="1" width="34" customWidth="true" style="1"/>
    <col min="2" max="2" width="39" customWidth="true" style="1"/>
    <col min="3" max="3" width="39" customWidth="true" style="1"/>
    <col min="4" max="4" width="39" customWidth="true" style="1"/>
    <col min="5" max="5" width="39" customWidth="true" style="1"/>
    <col min="6" max="6" width="39" customWidth="true" style="1"/>
    <col min="7" max="7" width="39" customWidth="true" style="1"/>
    <col min="8" max="8" width="39" customWidth="true" style="1"/>
    <col min="9" max="9" width="39" customWidth="true" style="1"/>
    <col min="10" max="10" width="39" customWidth="true" style="1"/>
    <col min="11" max="11" width="39" customWidth="true" style="1"/>
    <col min="12" max="12" width="39" customWidth="true" style="1"/>
    <col min="13" max="13" width="39" customWidth="true" style="1"/>
    <col min="14" max="14" width="39" customWidth="true" style="1"/>
    <col min="15" max="15" width="39" customWidth="true" style="1"/>
    <col min="16" max="16" width="39" customWidth="true" style="1"/>
    <col min="17" max="17" width="39" customWidth="true" style="1"/>
    <col min="18" max="18" width="39" customWidth="true" style="1"/>
    <col min="19" max="19" width="39" customWidth="true" style="1"/>
    <col min="20" max="20" width="39" customWidth="true" style="1"/>
    <col min="21" max="21" width="39" customWidth="true" style="1"/>
    <col min="22" max="22" width="39" customWidth="true" style="1"/>
    <col min="23" max="23" width="39" customWidth="true" style="1"/>
    <col min="24" max="24" width="39" customWidth="true" style="1"/>
    <col min="25" max="25" width="39" customWidth="true" style="1"/>
    <col min="26" max="26" width="39" customWidth="true" style="1"/>
    <col min="27" max="27" width="39" customWidth="true" style="1"/>
    <col min="28" max="28" width="39" customWidth="true" style="1"/>
    <col min="29" max="29" width="39" customWidth="true" style="1"/>
    <col min="30" max="30" width="39" customWidth="true" style="1"/>
    <col min="31" max="31" width="39" customWidth="true" style="1"/>
    <col min="32" max="32" width="39" customWidth="true" style="1"/>
    <col min="33" max="33" width="39" customWidth="true" style="1"/>
    <col min="34" max="34" width="39" customWidth="true" style="1"/>
    <col min="35" max="35" width="39" customWidth="true" style="1"/>
    <col min="36" max="36" width="39" customWidth="true" style="1"/>
    <col min="37" max="37" width="39" customWidth="true" style="1"/>
    <col min="38" max="38" width="39" customWidth="true" style="1"/>
    <col min="39" max="39" width="39" customWidth="true" style="1"/>
    <col min="40" max="40" width="39" customWidth="true" style="1"/>
    <col min="41" max="41" width="39" customWidth="true" style="1"/>
    <col min="42" max="42" width="39" customWidth="true" style="1"/>
    <col min="43" max="43" width="39" customWidth="true" style="1"/>
    <col min="44" max="44" width="39" customWidth="true" style="1"/>
    <col min="45" max="45" width="39" customWidth="true" style="1"/>
    <col min="46" max="46" width="39" customWidth="true" style="1"/>
    <col min="47" max="47" width="39" customWidth="true" style="1"/>
    <col min="48" max="48" width="39" customWidth="true" style="1"/>
    <col min="49" max="49" width="39" customWidth="true" style="1"/>
    <col min="50" max="50" width="39" customWidth="true" style="1"/>
    <col min="51" max="51" width="39" customWidth="true" style="1"/>
    <col min="52" max="52" width="39" customWidth="true" style="1"/>
    <col min="53" max="53" width="39" customWidth="true" style="1"/>
    <col min="54" max="54" width="39" customWidth="true" style="1"/>
    <col min="55" max="55" width="39" customWidth="true" style="1"/>
    <col min="56" max="56" width="39" customWidth="true" style="1"/>
    <col min="57" max="57" width="39" customWidth="true" style="1"/>
    <col min="58" max="58" width="39" customWidth="true" style="1"/>
    <col min="59" max="59" width="39" customWidth="true" style="1"/>
    <col min="60" max="60" width="39" customWidth="true" style="1"/>
    <col min="61" max="61" width="39" customWidth="true" style="1"/>
    <col min="62" max="62" width="39" customWidth="true" style="1"/>
    <col min="63" max="63" width="39" customWidth="true" style="1"/>
    <col min="64" max="64" width="39" customWidth="true" style="1"/>
    <col min="65" max="65" width="39" customWidth="true" style="1"/>
    <col min="66" max="66" width="39" customWidth="true" style="1"/>
    <col min="67" max="67" width="39" customWidth="true" style="1"/>
    <col min="68" max="68" width="39" customWidth="true" style="1"/>
    <col min="69" max="69" width="39" customWidth="true" style="1"/>
    <col min="70" max="70" width="39" customWidth="true" style="1"/>
    <col min="71" max="71" width="39" customWidth="true" style="1"/>
    <col min="72" max="72" width="39" customWidth="true" style="1"/>
    <col min="73" max="73" width="39" customWidth="true" style="1"/>
    <col min="74" max="74" width="39" customWidth="true" style="1"/>
    <col min="75" max="75" width="39" customWidth="true" style="1"/>
    <col min="76" max="76" width="39" customWidth="true" style="1"/>
    <col min="77" max="77" width="39" customWidth="true" style="1"/>
    <col min="78" max="78" width="39" customWidth="true" style="1"/>
    <col min="79" max="79" width="39" customWidth="true" style="1"/>
    <col min="80" max="80" width="39" customWidth="true" style="1"/>
    <col min="81" max="81" width="39" customWidth="true" style="1"/>
    <col min="82" max="82" width="39" customWidth="true" style="1"/>
    <col min="83" max="83" width="39" customWidth="true" style="1"/>
    <col min="84" max="84" width="39" customWidth="true" style="1"/>
    <col min="85" max="85" width="39" customWidth="true" style="1"/>
    <col min="86" max="86" width="39" customWidth="true" style="1"/>
    <col min="87" max="87" width="39" customWidth="true" style="1"/>
    <col min="88" max="88" width="39" customWidth="true" style="1"/>
    <col min="89" max="89" width="39" customWidth="true" style="1"/>
    <col min="90" max="90" width="39" customWidth="true" style="1"/>
    <col min="91" max="91" width="39" customWidth="true" style="1"/>
    <col min="92" max="92" width="39" customWidth="true" style="1"/>
    <col min="93" max="93" width="39" customWidth="true" style="1"/>
    <col min="94" max="94" width="39" customWidth="true" style="1"/>
    <col min="95" max="95" width="39" customWidth="true" style="1"/>
    <col min="96" max="96" width="39" customWidth="true" style="1"/>
    <col min="97" max="97" width="39" customWidth="true" style="1"/>
    <col min="98" max="98" width="39" customWidth="true" style="1"/>
    <col min="99" max="99" width="39" customWidth="true" style="1"/>
    <col min="100" max="100" width="39" customWidth="true" style="1"/>
    <col min="101" max="101" width="39" customWidth="true" style="1"/>
    <col min="102" max="102" width="39" customWidth="true" style="1"/>
    <col min="103" max="103" width="39" customWidth="true" style="1"/>
    <col min="104" max="104" width="39" customWidth="true" style="1"/>
    <col min="105" max="105" width="39" customWidth="true" style="1"/>
    <col min="106" max="106" width="39" customWidth="true" style="1"/>
    <col min="107" max="107" width="39" customWidth="true" style="1"/>
    <col min="108" max="108" width="39" customWidth="true" style="1"/>
    <col min="109" max="109" width="39" customWidth="true" style="1"/>
    <col min="110" max="110" width="39" customWidth="true" style="1"/>
    <col min="111" max="111" width="39" customWidth="true" style="1"/>
    <col min="112" max="112" width="39" customWidth="true" style="1"/>
    <col min="113" max="113" width="39" customWidth="true" style="1"/>
    <col min="114" max="114" width="39" customWidth="true" style="1"/>
    <col min="115" max="115" width="39" customWidth="true" style="1"/>
    <col min="116" max="116" width="39" customWidth="true" style="1"/>
    <col min="117" max="117" width="39" customWidth="true" style="1"/>
    <col min="118" max="118" width="39" customWidth="true" style="1"/>
    <col min="119" max="119" width="39" customWidth="true" style="1"/>
    <col min="120" max="120" width="39" customWidth="true" style="1"/>
    <col min="121" max="121" width="39" customWidth="true" style="1"/>
    <col min="122" max="122" width="39" customWidth="true" style="1"/>
    <col min="123" max="123" width="39" customWidth="true" style="1"/>
    <col min="124" max="124" width="39" customWidth="true" style="1"/>
    <col min="125" max="125" width="39" customWidth="true" style="1"/>
    <col min="126" max="126" width="39" customWidth="true" style="1"/>
    <col min="127" max="127" width="39" customWidth="true" style="1"/>
    <col min="128" max="128" width="39" customWidth="true" style="1"/>
    <col min="129" max="129" width="39" customWidth="true" style="1"/>
    <col min="130" max="130" width="39" customWidth="true" style="1"/>
    <col min="131" max="131" width="39" customWidth="true" style="1"/>
    <col min="132" max="132" width="39" customWidth="true" style="1"/>
    <col min="133" max="133" width="39" customWidth="true" style="1"/>
    <col min="134" max="134" width="39" customWidth="true" style="1"/>
    <col min="135" max="135" width="39" customWidth="true" style="1"/>
    <col min="136" max="136" width="39" customWidth="true" style="1"/>
    <col min="137" max="137" width="39" customWidth="true" style="1"/>
    <col min="138" max="138" width="39" customWidth="true" style="1"/>
    <col min="139" max="139" width="39" customWidth="true" style="1"/>
    <col min="140" max="140" width="39" customWidth="true" style="1"/>
    <col min="141" max="141" width="39" customWidth="true" style="1"/>
    <col min="142" max="142" width="39" customWidth="true" style="1"/>
    <col min="143" max="143" width="39" customWidth="true" style="1"/>
    <col min="144" max="144" width="39" customWidth="true" style="1"/>
    <col min="145" max="145" width="39" customWidth="true" style="1"/>
    <col min="146" max="146" width="39" customWidth="true" style="1"/>
    <col min="147" max="147" width="39" customWidth="true" style="1"/>
    <col min="148" max="148" width="39" customWidth="true" style="1"/>
    <col min="149" max="149" width="39" customWidth="true" style="1"/>
    <col min="150" max="150" width="39" customWidth="true" style="1"/>
    <col min="151" max="151" width="39" customWidth="true" style="1"/>
    <col min="152" max="152" width="39" customWidth="true" style="1"/>
    <col min="153" max="153" width="39" customWidth="true" style="1"/>
    <col min="154" max="154" width="39" customWidth="true" style="1"/>
    <col min="155" max="155" width="39" customWidth="true" style="1"/>
    <col min="156" max="156" width="39" customWidth="true" style="1"/>
    <col min="157" max="157" width="39" customWidth="true" style="1"/>
    <col min="158" max="158" width="39" customWidth="true" style="1"/>
    <col min="159" max="159" width="39" customWidth="true" style="1"/>
    <col min="160" max="160" width="39" customWidth="true" style="1"/>
    <col min="161" max="161" width="39" customWidth="true" style="1"/>
    <col min="162" max="162" width="39" customWidth="true" style="1"/>
    <col min="163" max="163" width="39" customWidth="true" style="1"/>
    <col min="164" max="164" width="39" customWidth="true" style="1"/>
    <col min="165" max="165" width="39" customWidth="true" style="1"/>
    <col min="166" max="166" width="39" customWidth="true" style="1"/>
    <col min="167" max="167" width="39" customWidth="true" style="1"/>
    <col min="168" max="168" width="39" customWidth="true" style="1"/>
    <col min="169" max="169" width="39" customWidth="true" style="1"/>
    <col min="170" max="170" width="39" customWidth="true" style="1"/>
    <col min="171" max="171" width="39" customWidth="true" style="1"/>
    <col min="172" max="172" width="39" customWidth="true" style="1"/>
    <col min="173" max="173" width="39" customWidth="true" style="1"/>
    <col min="174" max="174" width="39" customWidth="true" style="1"/>
    <col min="175" max="175" width="39" customWidth="true" style="1"/>
    <col min="176" max="176" width="39" customWidth="true" style="1"/>
    <col min="177" max="177" width="39" customWidth="true" style="1"/>
    <col min="178" max="178" width="39" customWidth="true" style="1"/>
    <col min="179" max="179" width="39" customWidth="true" style="1"/>
    <col min="180" max="180" width="39" customWidth="true" style="1"/>
    <col min="181" max="181" width="39" customWidth="true" style="1"/>
    <col min="182" max="182" width="39" customWidth="true" style="1"/>
    <col min="183" max="183" width="39" customWidth="true" style="1"/>
    <col min="184" max="184" width="39" customWidth="true" style="1"/>
    <col min="185" max="185" width="39" customWidth="true" style="1"/>
    <col min="186" max="186" width="39" customWidth="true" style="1"/>
    <col min="187" max="187" width="39" customWidth="true" style="1"/>
    <col min="188" max="188" width="39" customWidth="true" style="1"/>
    <col min="189" max="189" width="39" customWidth="true" style="1"/>
    <col min="190" max="190" width="39" customWidth="true" style="1"/>
    <col min="191" max="191" width="39" customWidth="true" style="1"/>
    <col min="192" max="192" width="39" customWidth="true" style="1"/>
    <col min="193" max="193" width="39" customWidth="true" style="1"/>
    <col min="194" max="194" width="39" customWidth="true" style="1"/>
    <col min="195" max="195" width="39" customWidth="true" style="1"/>
    <col min="196" max="196" width="39" customWidth="true" style="1"/>
    <col min="197" max="197" width="39" customWidth="true" style="1"/>
    <col min="198" max="198" width="39" customWidth="true" style="1"/>
    <col min="199" max="199" width="39" customWidth="true" style="1"/>
    <col min="200" max="200" width="39" customWidth="true" style="1"/>
    <col min="201" max="201" width="39" customWidth="true" style="1"/>
    <col min="202" max="202" width="39" customWidth="true" style="1"/>
    <col min="203" max="203" width="39" customWidth="true" style="1"/>
    <col min="204" max="204" width="39" customWidth="true" style="1"/>
    <col min="205" max="205" width="39" customWidth="true" style="1"/>
    <col min="206" max="206" width="39" customWidth="true" style="1"/>
    <col min="207" max="207" width="39" customWidth="true" style="1"/>
    <col min="208" max="208" width="39" customWidth="true" style="1"/>
    <col min="209" max="209" width="39" customWidth="true" style="1"/>
    <col min="210" max="210" width="39" customWidth="true" style="1"/>
    <col min="211" max="211" width="39" customWidth="true" style="1"/>
    <col min="212" max="212" width="39" customWidth="true" style="1"/>
    <col min="213" max="213" width="39" customWidth="true" style="1"/>
    <col min="214" max="214" width="39" customWidth="true" style="1"/>
    <col min="215" max="215" width="39" customWidth="true" style="1"/>
    <col min="216" max="216" width="39" customWidth="true" style="1"/>
    <col min="217" max="217" width="39" customWidth="true" style="1"/>
    <col min="218" max="218" width="39" customWidth="true" style="1"/>
    <col min="219" max="219" width="39" customWidth="true" style="1"/>
    <col min="220" max="220" width="39" customWidth="true" style="1"/>
    <col min="221" max="221" width="39" customWidth="true" style="1"/>
    <col min="222" max="222" width="39" customWidth="true" style="1"/>
    <col min="223" max="223" width="39" customWidth="true" style="1"/>
    <col min="224" max="224" width="39" customWidth="true" style="1"/>
    <col min="225" max="225" width="39" customWidth="true" style="1"/>
    <col min="226" max="226" width="39" customWidth="true" style="1"/>
    <col min="227" max="227" width="39" customWidth="true" style="1"/>
    <col min="228" max="228" width="39" customWidth="true" style="1"/>
    <col min="229" max="229" width="39" customWidth="true" style="1"/>
    <col min="230" max="230" width="39" customWidth="true" style="1"/>
    <col min="231" max="231" width="39" customWidth="true" style="1"/>
    <col min="232" max="232" width="39" customWidth="true" style="1"/>
    <col min="233" max="233" width="39" customWidth="true" style="1"/>
    <col min="234" max="234" width="39" customWidth="true" style="1"/>
    <col min="235" max="235" width="39" customWidth="true" style="1"/>
    <col min="236" max="236" width="39" customWidth="true" style="1"/>
    <col min="237" max="237" width="39" customWidth="true" style="1"/>
    <col min="238" max="238" width="39" customWidth="true" style="1"/>
    <col min="239" max="239" width="39" customWidth="true" style="1"/>
    <col min="240" max="240" width="39" customWidth="true" style="1"/>
    <col min="241" max="241" width="39" customWidth="true" style="1"/>
    <col min="242" max="242" width="39" customWidth="true" style="1"/>
    <col min="243" max="243" width="39" customWidth="true" style="1"/>
    <col min="244" max="244" width="39" customWidth="true" style="1"/>
    <col min="245" max="245" width="39" customWidth="true" style="1"/>
    <col min="246" max="246" width="39" customWidth="true" style="1"/>
    <col min="247" max="247" width="39" customWidth="true" style="1"/>
    <col min="248" max="248" width="39" customWidth="true" style="1"/>
    <col min="249" max="249" width="39" customWidth="true" style="1"/>
    <col min="250" max="250" width="39" customWidth="true" style="1"/>
    <col min="251" max="251" width="39" customWidth="true" style="1"/>
    <col min="252" max="252" width="39" customWidth="true" style="1"/>
    <col min="253" max="253" width="39" customWidth="true" style="1"/>
    <col min="254" max="254" width="39" customWidth="true" style="1"/>
    <col min="255" max="255" width="39" customWidth="true" style="1"/>
    <col min="256" max="256" width="39" customWidth="true" style="1"/>
    <col min="257" max="257" width="39" customWidth="true" style="1"/>
    <col min="258" max="258" width="39" customWidth="true" style="1"/>
    <col min="259" max="259" width="39" customWidth="true" style="1"/>
    <col min="260" max="260" width="39" customWidth="true" style="1"/>
    <col min="261" max="261" width="39" customWidth="true" style="1"/>
    <col min="262" max="262" width="39" customWidth="true" style="1"/>
    <col min="263" max="263" width="39" customWidth="true" style="1"/>
    <col min="264" max="264" width="39" customWidth="true" style="1"/>
    <col min="265" max="265" width="39" customWidth="true" style="1"/>
    <col min="266" max="266" width="39" customWidth="true" style="1"/>
    <col min="267" max="267" width="39" customWidth="true" style="1"/>
    <col min="268" max="268" width="39" customWidth="true" style="1"/>
    <col min="269" max="269" width="39" customWidth="true" style="1"/>
    <col min="270" max="270" width="39" customWidth="true" style="1"/>
    <col min="271" max="271" width="39" customWidth="true" style="1"/>
    <col min="272" max="272" width="39" customWidth="true" style="1"/>
    <col min="273" max="273" width="39" customWidth="true" style="1"/>
    <col min="274" max="274" width="39" customWidth="true" style="1"/>
    <col min="275" max="275" width="39" customWidth="true" style="1"/>
    <col min="276" max="276" width="39" customWidth="true" style="1"/>
    <col min="277" max="277" width="39" customWidth="true" style="1"/>
    <col min="278" max="278" width="39" customWidth="true" style="1"/>
    <col min="279" max="279" width="39" customWidth="true" style="1"/>
    <col min="280" max="280" width="39" customWidth="true" style="1"/>
    <col min="281" max="281" width="39" customWidth="true" style="1"/>
    <col min="282" max="282" width="39" customWidth="true" style="1"/>
    <col min="283" max="283" width="39" customWidth="true" style="1"/>
    <col min="284" max="284" width="39" customWidth="true" style="1"/>
    <col min="285" max="285" width="39" customWidth="true" style="1"/>
    <col min="286" max="286" width="39" customWidth="true" style="1"/>
    <col min="287" max="287" width="39" customWidth="true" style="1"/>
    <col min="288" max="288" width="39" customWidth="true" style="1"/>
    <col min="289" max="289" width="39" customWidth="true" style="1"/>
    <col min="290" max="290" width="39" customWidth="true" style="1"/>
    <col min="291" max="291" width="39" customWidth="true" style="1"/>
    <col min="292" max="292" width="39" customWidth="true" style="1"/>
    <col min="293" max="293" width="39" customWidth="true" style="1"/>
    <col min="294" max="294" width="39" customWidth="true" style="1"/>
    <col min="295" max="295" width="39" customWidth="true" style="1"/>
    <col min="296" max="296" width="39" customWidth="true" style="1"/>
    <col min="297" max="297" width="39" customWidth="true" style="1"/>
    <col min="298" max="298" width="39" customWidth="true" style="1"/>
    <col min="299" max="299" width="39" customWidth="true" style="1"/>
    <col min="300" max="300" width="39" customWidth="true" style="1"/>
    <col min="301" max="301" width="39" customWidth="true" style="1"/>
    <col min="302" max="302" width="39" customWidth="true" style="1"/>
    <col min="303" max="303" width="39" customWidth="true" style="1"/>
    <col min="304" max="304" width="39" customWidth="true" style="1"/>
    <col min="305" max="305" width="39" customWidth="true" style="1"/>
    <col min="306" max="306" width="39" customWidth="true" style="1"/>
    <col min="307" max="307" width="39" customWidth="true" style="1"/>
    <col min="308" max="308" width="39" customWidth="true" style="1"/>
    <col min="309" max="309" width="39" customWidth="true" style="1"/>
    <col min="310" max="310" width="39" customWidth="true" style="1"/>
    <col min="311" max="311" width="39" customWidth="true" style="1"/>
    <col min="312" max="312" width="39" customWidth="true" style="1"/>
    <col min="313" max="313" width="39" customWidth="true" style="1"/>
    <col min="314" max="314" width="39" customWidth="true" style="1"/>
    <col min="315" max="315" width="39" customWidth="true" style="1"/>
    <col min="316" max="316" width="39" customWidth="true" style="1"/>
    <col min="317" max="317" width="39" customWidth="true" style="1"/>
    <col min="318" max="318" width="39" customWidth="true" style="1"/>
    <col min="319" max="319" width="39" customWidth="true" style="1"/>
    <col min="320" max="320" width="39" customWidth="true" style="1"/>
    <col min="321" max="321" width="39" customWidth="true" style="1"/>
    <col min="322" max="322" width="39" customWidth="true" style="1"/>
    <col min="323" max="323" width="39" customWidth="true" style="1"/>
    <col min="324" max="324" width="39" customWidth="true" style="1"/>
    <col min="325" max="325" width="39" customWidth="true" style="1"/>
    <col min="326" max="326" width="39" customWidth="true" style="1"/>
    <col min="327" max="327" width="39" customWidth="true" style="1"/>
    <col min="328" max="328" width="39" customWidth="true" style="1"/>
    <col min="329" max="329" width="39" customWidth="true" style="1"/>
    <col min="330" max="330" width="39" customWidth="true" style="1"/>
    <col min="331" max="331" width="39" customWidth="true" style="1"/>
    <col min="332" max="332" width="39" customWidth="true" style="1"/>
    <col min="333" max="333" width="39" customWidth="true" style="1"/>
    <col min="334" max="334" width="39" customWidth="true" style="1"/>
    <col min="335" max="335" width="39" customWidth="true" style="1"/>
    <col min="336" max="336" width="39" customWidth="true" style="1"/>
    <col min="337" max="337" width="39" customWidth="true" style="1"/>
    <col min="338" max="338" width="39" customWidth="true" style="1"/>
    <col min="339" max="339" width="39" customWidth="true" style="1"/>
    <col min="340" max="340" width="39" customWidth="true" style="1"/>
    <col min="341" max="341" width="39" customWidth="true" style="1"/>
    <col min="342" max="342" width="39" customWidth="true" style="1"/>
    <col min="343" max="343" width="39" customWidth="true" style="1"/>
    <col min="344" max="344" width="39" customWidth="true" style="1"/>
    <col min="345" max="345" width="39" customWidth="true" style="1"/>
    <col min="346" max="346" width="39" customWidth="true" style="1"/>
    <col min="347" max="347" width="39" customWidth="true" style="1"/>
    <col min="348" max="348" width="39" customWidth="true" style="1"/>
    <col min="349" max="349" width="39" customWidth="true" style="1"/>
    <col min="350" max="350" width="39" customWidth="true" style="1"/>
    <col min="351" max="351" width="39" customWidth="true" style="1"/>
    <col min="352" max="352" width="39" customWidth="true" style="1"/>
    <col min="353" max="353" width="39" customWidth="true" style="1"/>
    <col min="354" max="354" width="39" customWidth="true" style="1"/>
    <col min="355" max="355" width="39" customWidth="true" style="1"/>
    <col min="356" max="356" width="39" customWidth="true" style="1"/>
    <col min="357" max="357" width="39" customWidth="true" style="1"/>
    <col min="358" max="358" width="39" customWidth="true" style="1"/>
    <col min="359" max="359" width="39" customWidth="true" style="1"/>
    <col min="360" max="360" width="39" customWidth="true" style="1"/>
    <col min="361" max="361" width="39" customWidth="true" style="1"/>
    <col min="362" max="362" width="39" customWidth="true" style="1"/>
    <col min="363" max="363" width="39" customWidth="true" style="1"/>
    <col min="364" max="364" width="39" customWidth="true" style="1"/>
    <col min="365" max="365" width="39" customWidth="true" style="1"/>
    <col min="366" max="366" width="39" customWidth="true" style="1"/>
    <col min="367" max="367" width="39" customWidth="true" style="1"/>
    <col min="368" max="368" width="39" customWidth="true" style="1"/>
    <col min="369" max="369" width="39" customWidth="true" style="1"/>
    <col min="370" max="370" width="39" customWidth="true" style="1"/>
    <col min="371" max="371" width="39" customWidth="true" style="1"/>
    <col min="372" max="372" width="39" customWidth="true" style="1"/>
    <col min="373" max="373" width="39" customWidth="true" style="1"/>
    <col min="374" max="374" width="39" customWidth="true" style="1"/>
    <col min="375" max="375" width="39" customWidth="true" style="1"/>
    <col min="376" max="376" width="39" customWidth="true" style="1"/>
    <col min="377" max="377" width="39" customWidth="true" style="1"/>
    <col min="378" max="378" width="39" customWidth="true" style="1"/>
    <col min="379" max="379" width="39" customWidth="true" style="1"/>
    <col min="380" max="380" width="39" customWidth="true" style="1"/>
    <col min="381" max="381" width="39" customWidth="true" style="1"/>
    <col min="382" max="382" width="39" customWidth="true" style="1"/>
    <col min="383" max="383" width="39" customWidth="true" style="1"/>
    <col min="384" max="384" width="39" customWidth="true" style="1"/>
    <col min="385" max="385" width="39" customWidth="true" style="1"/>
    <col min="386" max="386" width="39" customWidth="true" style="1"/>
    <col min="387" max="387" width="39" customWidth="true" style="1"/>
    <col min="388" max="388" width="39" customWidth="true" style="1"/>
    <col min="389" max="389" width="39" customWidth="true" style="1"/>
    <col min="390" max="390" width="39" customWidth="true" style="1"/>
    <col min="391" max="391" width="39" customWidth="true" style="1"/>
    <col min="392" max="392" width="39" customWidth="true" style="1"/>
    <col min="393" max="393" width="39" customWidth="true" style="1"/>
    <col min="394" max="394" width="39" customWidth="true" style="1"/>
    <col min="395" max="395" width="39" customWidth="true" style="1"/>
    <col min="396" max="396" width="39" customWidth="true" style="1"/>
    <col min="397" max="397" width="39" customWidth="true" style="1"/>
    <col min="398" max="398" width="39" customWidth="true" style="1"/>
    <col min="399" max="399" width="39" customWidth="true" style="1"/>
    <col min="400" max="400" width="39" customWidth="true" style="1"/>
    <col min="401" max="401" width="39" customWidth="true" style="1"/>
    <col min="402" max="402" width="39" customWidth="true" style="1"/>
    <col min="403" max="403" width="39" customWidth="true" style="1"/>
    <col min="404" max="404" width="39" customWidth="true" style="1"/>
    <col min="405" max="405" width="39" customWidth="true" style="1"/>
    <col min="406" max="406" width="39" customWidth="true" style="1"/>
    <col min="407" max="407" width="39" customWidth="true" style="1"/>
    <col min="408" max="408" width="39" customWidth="true" style="1"/>
    <col min="409" max="409" width="39" customWidth="true" style="1"/>
    <col min="410" max="410" width="39" customWidth="true" style="1"/>
    <col min="411" max="411" width="39" customWidth="true" style="1"/>
    <col min="412" max="412" width="39" customWidth="true" style="1"/>
    <col min="413" max="413" width="39" customWidth="true" style="1"/>
    <col min="414" max="414" width="39" customWidth="true" style="1"/>
    <col min="415" max="415" width="39" customWidth="true" style="1"/>
    <col min="416" max="416" width="39" customWidth="true" style="1"/>
    <col min="417" max="417" width="39" customWidth="true" style="1"/>
    <col min="418" max="418" width="39" customWidth="true" style="1"/>
    <col min="419" max="419" width="39" customWidth="true" style="1"/>
    <col min="420" max="420" width="39" customWidth="true" style="1"/>
    <col min="421" max="421" width="39" customWidth="true" style="1"/>
    <col min="422" max="422" width="39" customWidth="true" style="1"/>
    <col min="423" max="423" width="39" customWidth="true" style="1"/>
    <col min="424" max="424" width="39" customWidth="true" style="1"/>
    <col min="425" max="425" width="39" customWidth="true" style="1"/>
    <col min="426" max="426" width="39" customWidth="true" style="1"/>
    <col min="427" max="427" width="39" customWidth="true" style="1"/>
    <col min="428" max="428" width="39" customWidth="true" style="1"/>
    <col min="429" max="429" width="39" customWidth="true" style="1"/>
    <col min="430" max="430" width="39" customWidth="true" style="1"/>
    <col min="431" max="431" width="39" customWidth="true" style="1"/>
    <col min="432" max="432" width="39" customWidth="true" style="1"/>
    <col min="433" max="433" width="39" customWidth="true" style="1"/>
    <col min="434" max="434" width="39" customWidth="true" style="1"/>
    <col min="435" max="435" width="39" customWidth="true" style="1"/>
    <col min="436" max="436" width="39" customWidth="true" style="1"/>
    <col min="437" max="437" width="39" customWidth="true" style="1"/>
    <col min="438" max="438" width="39" customWidth="true" style="1"/>
    <col min="439" max="439" width="39" customWidth="true" style="1"/>
    <col min="440" max="440" width="39" customWidth="true" style="1"/>
    <col min="441" max="441" width="39" customWidth="true" style="1"/>
    <col min="442" max="442" width="39" customWidth="true" style="1"/>
    <col min="443" max="443" width="39" customWidth="true" style="1"/>
    <col min="444" max="444" width="39" customWidth="true" style="1"/>
    <col min="445" max="445" width="39" customWidth="true" style="1"/>
    <col min="446" max="446" width="39" customWidth="true" style="1"/>
    <col min="447" max="447" width="39" customWidth="true" style="1"/>
    <col min="448" max="448" width="39" customWidth="true" style="1"/>
    <col min="449" max="449" width="39" customWidth="true" style="1"/>
    <col min="450" max="450" width="39" customWidth="true" style="1"/>
    <col min="451" max="451" width="39" customWidth="true" style="1"/>
    <col min="452" max="452" width="39" customWidth="true" style="1"/>
    <col min="453" max="453" width="39" customWidth="true" style="1"/>
    <col min="454" max="454" width="39" customWidth="true" style="1"/>
    <col min="455" max="455" width="39" customWidth="true" style="1"/>
    <col min="456" max="456" width="39" customWidth="true" style="1"/>
    <col min="457" max="457" width="39" customWidth="true" style="1"/>
    <col min="458" max="458" width="39" customWidth="true" style="1"/>
    <col min="459" max="459" width="39" customWidth="true" style="1"/>
    <col min="460" max="460" width="39" customWidth="true" style="1"/>
    <col min="461" max="461" width="39" customWidth="true" style="1"/>
    <col min="462" max="462" width="39" customWidth="true" style="1"/>
    <col min="463" max="463" width="39" customWidth="true" style="1"/>
    <col min="464" max="464" width="39" customWidth="true" style="1"/>
    <col min="465" max="465" width="39" customWidth="true" style="1"/>
    <col min="466" max="466" width="39" customWidth="true" style="1"/>
    <col min="467" max="467" width="39" customWidth="true" style="1"/>
    <col min="468" max="468" width="39" customWidth="true" style="1"/>
    <col min="469" max="469" width="39" customWidth="true" style="1"/>
    <col min="470" max="470" width="39" customWidth="true" style="1"/>
    <col min="471" max="471" width="39" customWidth="true" style="1"/>
    <col min="472" max="472" width="39" customWidth="true" style="1"/>
    <col min="473" max="473" width="39" customWidth="true" style="1"/>
    <col min="474" max="474" width="39" customWidth="true" style="1"/>
    <col min="475" max="475" width="39" customWidth="true" style="1"/>
    <col min="476" max="476" width="39" customWidth="true" style="1"/>
    <col min="477" max="477" width="39" customWidth="true" style="1"/>
    <col min="478" max="478" width="39" customWidth="true" style="1"/>
    <col min="479" max="479" width="39" customWidth="true" style="1"/>
    <col min="480" max="480" width="39" customWidth="true" style="1"/>
    <col min="481" max="481" width="39" customWidth="true" style="1"/>
    <col min="482" max="482" width="39" customWidth="true" style="1"/>
    <col min="483" max="483" width="39" customWidth="true" style="1"/>
    <col min="484" max="484" width="39" customWidth="true" style="1"/>
    <col min="485" max="485" width="39" customWidth="true" style="1"/>
    <col min="486" max="486" width="39" customWidth="true" style="1"/>
    <col min="487" max="487" width="39" customWidth="true" style="1"/>
    <col min="488" max="488" width="39" customWidth="true" style="1"/>
    <col min="489" max="489" width="39" customWidth="true" style="1"/>
    <col min="490" max="490" width="39" customWidth="true" style="1"/>
    <col min="491" max="491" width="39" customWidth="true" style="1"/>
    <col min="492" max="492" width="39" customWidth="true" style="1"/>
    <col min="493" max="493" width="39" customWidth="true" style="1"/>
    <col min="494" max="494" width="39" customWidth="true" style="1"/>
    <col min="495" max="495" width="39" customWidth="true" style="1"/>
    <col min="496" max="496" width="39" customWidth="true" style="1"/>
    <col min="497" max="497" width="39" customWidth="true" style="1"/>
    <col min="498" max="498" width="39" customWidth="true" style="1"/>
    <col min="499" max="499" width="39" customWidth="true" style="1"/>
    <col min="500" max="500" width="39" customWidth="true" style="1"/>
    <col min="501" max="501" width="39" customWidth="true" style="1"/>
    <col min="502" max="502" width="39" customWidth="true" style="1"/>
    <col min="503" max="503" width="39" customWidth="true" style="1"/>
    <col min="504" max="504" width="39" customWidth="true" style="1"/>
    <col min="505" max="505" width="39" customWidth="true" style="1"/>
    <col min="506" max="506" width="39" customWidth="true" style="1"/>
    <col min="507" max="507" width="39" customWidth="true" style="1"/>
    <col min="508" max="508" width="39" customWidth="true" style="1"/>
    <col min="509" max="509" width="39" customWidth="true" style="1"/>
    <col min="510" max="510" width="39" customWidth="true" style="1"/>
    <col min="511" max="511" width="39" customWidth="true" style="1"/>
    <col min="512" max="512" width="39" customWidth="true" style="1"/>
    <col min="513" max="513" width="39" customWidth="true" style="1"/>
    <col min="514" max="514" width="39" customWidth="true" style="1"/>
    <col min="515" max="515" width="39" customWidth="true" style="1"/>
    <col min="516" max="516" width="39" customWidth="true" style="1"/>
    <col min="517" max="517" width="39" customWidth="true" style="1"/>
    <col min="518" max="518" width="39" customWidth="true" style="1"/>
    <col min="519" max="519" width="39" customWidth="true" style="1"/>
    <col min="520" max="520" width="39" customWidth="true" style="1"/>
    <col min="521" max="521" width="39" customWidth="true" style="1"/>
    <col min="522" max="522" width="39" customWidth="true" style="1"/>
    <col min="523" max="523" width="39" customWidth="true" style="1"/>
    <col min="524" max="524" width="39" customWidth="true" style="1"/>
    <col min="525" max="525" width="39" customWidth="true" style="1"/>
    <col min="526" max="526" width="39" customWidth="true" style="1"/>
    <col min="527" max="527" width="39" customWidth="true" style="1"/>
    <col min="528" max="528" width="39" customWidth="true" style="1"/>
    <col min="529" max="529" width="39" customWidth="true" style="1"/>
    <col min="530" max="530" width="39" customWidth="true" style="1"/>
    <col min="531" max="531" width="39" customWidth="true" style="1"/>
    <col min="532" max="532" width="39" customWidth="true" style="1"/>
    <col min="533" max="533" width="39" customWidth="true" style="1"/>
    <col min="534" max="534" width="39" customWidth="true" style="1"/>
    <col min="535" max="535" width="39" customWidth="true" style="1"/>
    <col min="536" max="536" width="39" customWidth="true" style="1"/>
    <col min="537" max="537" width="39" customWidth="true" style="1"/>
    <col min="538" max="538" width="39" customWidth="true" style="1"/>
    <col min="539" max="539" width="39" customWidth="true" style="1"/>
    <col min="540" max="540" width="39" customWidth="true" style="1"/>
    <col min="541" max="541" width="39" customWidth="true" style="1"/>
    <col min="542" max="542" width="39" customWidth="true" style="1"/>
    <col min="543" max="543" width="39" customWidth="true" style="1"/>
    <col min="544" max="544" width="39" customWidth="true" style="1"/>
    <col min="545" max="545" width="39" customWidth="true" style="1"/>
    <col min="546" max="546" width="39" customWidth="true" style="1"/>
    <col min="547" max="547" width="39" customWidth="true" style="1"/>
    <col min="548" max="548" width="39" customWidth="true" style="1"/>
    <col min="549" max="549" width="39" customWidth="true" style="1"/>
    <col min="550" max="550" width="39" customWidth="true" style="1"/>
    <col min="551" max="551" width="39" customWidth="true" style="1"/>
    <col min="552" max="552" width="39" customWidth="true" style="1"/>
    <col min="553" max="553" width="39" customWidth="true" style="1"/>
    <col min="554" max="554" width="39" customWidth="true" style="1"/>
    <col min="555" max="555" width="39" customWidth="true" style="1"/>
    <col min="556" max="556" width="39" customWidth="true" style="1"/>
    <col min="557" max="557" width="39" customWidth="true" style="1"/>
    <col min="558" max="558" width="39" customWidth="true" style="1"/>
    <col min="559" max="559" width="39" customWidth="true" style="1"/>
    <col min="560" max="560" width="39" customWidth="true" style="1"/>
    <col min="561" max="561" width="39" customWidth="true" style="1"/>
    <col min="562" max="562" width="39" customWidth="true" style="1"/>
    <col min="563" max="563" width="39" customWidth="true" style="1"/>
    <col min="564" max="564" width="39" customWidth="true" style="1"/>
    <col min="565" max="565" width="39" customWidth="true" style="1"/>
    <col min="566" max="566" width="39" customWidth="true" style="1"/>
    <col min="567" max="567" width="39" customWidth="true" style="1"/>
    <col min="568" max="568" width="39" customWidth="true" style="1"/>
    <col min="569" max="569" width="39" customWidth="true" style="1"/>
    <col min="570" max="570" width="39" customWidth="true" style="1"/>
    <col min="571" max="571" width="39" customWidth="true" style="1"/>
    <col min="572" max="572" width="39" customWidth="true" style="1"/>
    <col min="573" max="573" width="39" customWidth="true" style="1"/>
    <col min="574" max="574" width="39" customWidth="true" style="1"/>
    <col min="575" max="575" width="39" customWidth="true" style="1"/>
    <col min="576" max="576" width="39" customWidth="true" style="1"/>
    <col min="577" max="577" width="39" customWidth="true" style="1"/>
    <col min="578" max="578" width="39" customWidth="true" style="1"/>
    <col min="579" max="579" width="39" customWidth="true" style="1"/>
    <col min="580" max="580" width="39" customWidth="true" style="1"/>
    <col min="581" max="581" width="39" customWidth="true" style="1"/>
    <col min="582" max="582" width="39" customWidth="true" style="1"/>
    <col min="583" max="583" width="39" customWidth="true" style="1"/>
    <col min="584" max="584" width="39" customWidth="true" style="1"/>
    <col min="585" max="585" width="39" customWidth="true" style="1"/>
    <col min="586" max="586" width="39" customWidth="true" style="1"/>
    <col min="587" max="587" width="39" customWidth="true" style="1"/>
    <col min="588" max="588" width="39" customWidth="true" style="1"/>
    <col min="589" max="589" width="39" customWidth="true" style="1"/>
    <col min="590" max="590" width="39" customWidth="true" style="1"/>
    <col min="591" max="591" width="39" customWidth="true" style="1"/>
    <col min="592" max="592" width="39" customWidth="true" style="1"/>
    <col min="593" max="593" width="39" customWidth="true" style="1"/>
    <col min="594" max="594" width="39" customWidth="true" style="1"/>
    <col min="595" max="595" width="39" customWidth="true" style="1"/>
    <col min="596" max="596" width="39" customWidth="true" style="1"/>
    <col min="597" max="597" width="39" customWidth="true" style="1"/>
    <col min="598" max="598" width="39" customWidth="true" style="1"/>
    <col min="599" max="599" width="39" customWidth="true" style="1"/>
    <col min="600" max="600" width="39" customWidth="true" style="1"/>
    <col min="601" max="601" width="39" customWidth="true" style="1"/>
    <col min="602" max="602" width="39" customWidth="true" style="1"/>
    <col min="603" max="603" width="39" customWidth="true" style="1"/>
    <col min="604" max="604" width="39" customWidth="true" style="1"/>
    <col min="605" max="605" width="39" customWidth="true" style="1"/>
    <col min="606" max="606" width="39" customWidth="true" style="1"/>
    <col min="607" max="607" width="39" customWidth="true" style="1"/>
    <col min="608" max="608" width="39" customWidth="true" style="1"/>
    <col min="609" max="609" width="39" customWidth="true" style="1"/>
    <col min="610" max="610" width="39" customWidth="true" style="1"/>
    <col min="611" max="611" width="39" customWidth="true" style="1"/>
    <col min="612" max="612" width="39" customWidth="true" style="1"/>
    <col min="613" max="613" width="39" customWidth="true" style="1"/>
    <col min="614" max="614" width="39" customWidth="true" style="1"/>
    <col min="615" max="615" width="39" customWidth="true" style="1"/>
    <col min="616" max="616" width="39" customWidth="true" style="1"/>
    <col min="617" max="617" width="39" customWidth="true" style="1"/>
    <col min="618" max="618" width="39" customWidth="true" style="1"/>
    <col min="619" max="619" width="39" customWidth="true" style="1"/>
    <col min="620" max="620" width="39" customWidth="true" style="1"/>
    <col min="621" max="621" width="39" customWidth="true" style="1"/>
    <col min="622" max="622" width="39" customWidth="true" style="1"/>
    <col min="623" max="623" width="39" customWidth="true" style="1"/>
    <col min="624" max="624" width="39" customWidth="true" style="1"/>
    <col min="625" max="625" width="39" customWidth="true" style="1"/>
    <col min="626" max="626" width="39" customWidth="true" style="1"/>
    <col min="627" max="627" width="39" customWidth="true" style="1"/>
    <col min="628" max="628" width="39" customWidth="true" style="1"/>
    <col min="629" max="629" width="39" customWidth="true" style="1"/>
    <col min="630" max="630" width="39" customWidth="true" style="1"/>
    <col min="631" max="631" width="39" customWidth="true" style="1"/>
    <col min="632" max="632" width="39" customWidth="true" style="1"/>
    <col min="633" max="633" width="39" customWidth="true" style="1"/>
    <col min="634" max="634" width="39" customWidth="true" style="1"/>
    <col min="635" max="635" width="39" customWidth="true" style="1"/>
    <col min="636" max="636" width="39" customWidth="true" style="1"/>
    <col min="637" max="637" width="39" customWidth="true" style="1"/>
    <col min="638" max="638" width="39" customWidth="true" style="1"/>
    <col min="639" max="639" width="39" customWidth="true" style="1"/>
    <col min="640" max="640" width="39" customWidth="true" style="1"/>
    <col min="641" max="641" width="39" customWidth="true" style="1"/>
    <col min="642" max="642" width="39" customWidth="true" style="1"/>
    <col min="643" max="643" width="39" customWidth="true" style="1"/>
    <col min="644" max="644" width="39" customWidth="true" style="1"/>
    <col min="645" max="645" width="39" customWidth="true" style="1"/>
    <col min="646" max="646" width="39" customWidth="true" style="1"/>
    <col min="647" max="647" width="39" customWidth="true" style="1"/>
    <col min="648" max="648" width="39" customWidth="true" style="1"/>
    <col min="649" max="649" width="39" customWidth="true" style="1"/>
    <col min="650" max="650" width="39" customWidth="true" style="1"/>
    <col min="651" max="651" width="39" customWidth="true" style="1"/>
    <col min="652" max="652" width="39" customWidth="true" style="1"/>
    <col min="653" max="653" width="39" customWidth="true" style="1"/>
    <col min="654" max="654" width="39" customWidth="true" style="1"/>
    <col min="655" max="655" width="39" customWidth="true" style="1"/>
    <col min="656" max="656" width="39" customWidth="true" style="1"/>
    <col min="657" max="657" width="39" customWidth="true" style="1"/>
    <col min="658" max="658" width="39" customWidth="true" style="1"/>
    <col min="659" max="659" width="39" customWidth="true" style="1"/>
    <col min="660" max="660" width="39" customWidth="true" style="1"/>
    <col min="661" max="661" width="39" customWidth="true" style="1"/>
    <col min="662" max="662" width="39" customWidth="true" style="1"/>
    <col min="663" max="663" width="39" customWidth="true" style="1"/>
    <col min="664" max="664" width="39" customWidth="true" style="1"/>
    <col min="665" max="665" width="39" customWidth="true" style="1"/>
    <col min="666" max="666" width="39" customWidth="true" style="1"/>
    <col min="667" max="667" width="39" customWidth="true" style="1"/>
    <col min="668" max="668" width="39" customWidth="true" style="1"/>
    <col min="669" max="669" width="39" customWidth="true" style="1"/>
    <col min="670" max="670" width="39" customWidth="true" style="1"/>
    <col min="671" max="671" width="39" customWidth="true" style="1"/>
    <col min="672" max="672" width="39" customWidth="true" style="1"/>
    <col min="673" max="673" width="39" customWidth="true" style="1"/>
    <col min="674" max="674" width="39" customWidth="true" style="1"/>
    <col min="675" max="675" width="39" customWidth="true" style="1"/>
    <col min="676" max="676" width="39" customWidth="true" style="1"/>
    <col min="677" max="677" width="39" customWidth="true" style="1"/>
    <col min="678" max="678" width="39" customWidth="true" style="1"/>
    <col min="679" max="679" width="39" customWidth="true" style="1"/>
    <col min="680" max="680" width="39" customWidth="true" style="1"/>
    <col min="681" max="681" width="39" customWidth="true" style="1"/>
    <col min="682" max="682" width="39" customWidth="true" style="1"/>
    <col min="683" max="683" width="39" customWidth="true" style="1"/>
    <col min="684" max="684" width="39" customWidth="true" style="1"/>
    <col min="685" max="685" width="39" customWidth="true" style="1"/>
    <col min="686" max="686" width="39" customWidth="true" style="1"/>
    <col min="687" max="687" width="39" customWidth="true" style="1"/>
    <col min="688" max="688" width="39" customWidth="true" style="1"/>
    <col min="689" max="689" width="39" customWidth="true" style="1"/>
    <col min="690" max="690" width="39" customWidth="true" style="1"/>
    <col min="691" max="691" width="39" customWidth="true" style="1"/>
    <col min="692" max="692" width="39" customWidth="true" style="1"/>
    <col min="693" max="693" width="39" customWidth="true" style="1"/>
    <col min="694" max="694" width="39" customWidth="true" style="1"/>
    <col min="695" max="695" width="39" customWidth="true" style="1"/>
    <col min="696" max="696" width="39" customWidth="true" style="1"/>
    <col min="697" max="697" width="39" customWidth="true" style="1"/>
    <col min="698" max="698" width="39" customWidth="true" style="1"/>
    <col min="699" max="699" width="39" customWidth="true" style="1"/>
    <col min="700" max="700" width="39" customWidth="true" style="1"/>
    <col min="701" max="701" width="39" customWidth="true" style="1"/>
    <col min="702" max="702" width="39" customWidth="true" style="1"/>
  </cols>
  <sheetData>
    <row r="1" spans="1:702">
      <c r="A1" s="3" t="s">
        <v>0</v>
      </c>
      <c r="B1" s="4" t="str">
        <f>HYPERLINK("https://www.solarquotes.com.au/","Latest version here")</f>
        <v>Latest version here</v>
      </c>
    </row>
    <row r="2" spans="1:702">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row>
    <row r="3" spans="1:702" customHeight="1" ht="220">
      <c r="A3" s="1" t="s">
        <v>18</v>
      </c>
      <c r="B3" s="1"/>
      <c r="C3" s="1"/>
      <c r="D3" s="1"/>
      <c r="E3" s="1"/>
      <c r="F3" s="1"/>
      <c r="G3" s="1"/>
      <c r="H3" s="1"/>
      <c r="I3" s="1"/>
      <c r="J3" s="1"/>
      <c r="K3" s="1"/>
      <c r="L3" s="1"/>
      <c r="M3" s="1"/>
      <c r="N3" s="1"/>
      <c r="O3" s="1"/>
      <c r="P3" s="1"/>
      <c r="Q3" s="1"/>
    </row>
    <row r="4" spans="1:702">
      <c r="A4" s="1" t="s">
        <v>19</v>
      </c>
      <c r="B4" s="2" t="str">
        <f>HYPERLINK("https://help.amber.com.au/hc/en-us/articles/10015835768845-Which-batteries-are-compatible-with-SmartShift?gad_source=1","Full list here")</f>
        <v>Full list here</v>
      </c>
      <c r="C4" s="2" t="str">
        <f>HYPERLINK("https://www.originenergy.com.au/help-support/energy-products-and-services/batteries-and-loop-vpp/compatible-solar-batteries-and-inverter-models","Full list here")</f>
        <v>Full list here</v>
      </c>
      <c r="D4" s="1" t="s">
        <v>20</v>
      </c>
      <c r="E4" s="1" t="s">
        <v>21</v>
      </c>
      <c r="F4" s="1" t="s">
        <v>22</v>
      </c>
      <c r="G4" s="1" t="s">
        <v>23</v>
      </c>
      <c r="H4" s="1" t="s">
        <v>24</v>
      </c>
      <c r="I4" s="1" t="s">
        <v>25</v>
      </c>
      <c r="J4" s="1" t="s">
        <v>26</v>
      </c>
      <c r="K4" s="1" t="s">
        <v>27</v>
      </c>
      <c r="L4" s="1" t="s">
        <v>28</v>
      </c>
      <c r="M4" s="1" t="s">
        <v>29</v>
      </c>
      <c r="N4" s="1" t="s">
        <v>30</v>
      </c>
      <c r="O4" s="1" t="s">
        <v>31</v>
      </c>
      <c r="P4" s="1" t="s">
        <v>32</v>
      </c>
      <c r="Q4" s="1" t="s">
        <v>33</v>
      </c>
    </row>
    <row r="5" spans="1:702">
      <c r="A5" s="1" t="s">
        <v>34</v>
      </c>
      <c r="B5" s="2" t="str">
        <f>HYPERLINK("https://www.escosa.sa.gov.au/industry/reps/overview/reps","SA")</f>
        <v>SA</v>
      </c>
      <c r="C5" s="2" t="str">
        <f>HYPERLINK("https://mactradeservices.com.au/south-australia/virtual-power-plant","SA")</f>
        <v>SA</v>
      </c>
      <c r="D5" s="1" t="s">
        <v>35</v>
      </c>
      <c r="E5" s="1" t="s">
        <v>36</v>
      </c>
      <c r="F5" s="1" t="s">
        <v>37</v>
      </c>
      <c r="G5" s="1" t="s">
        <v>38</v>
      </c>
      <c r="H5" s="1" t="s">
        <v>39</v>
      </c>
      <c r="I5" s="1" t="s">
        <v>40</v>
      </c>
      <c r="J5" s="1" t="s">
        <v>41</v>
      </c>
      <c r="K5" s="1" t="s">
        <v>42</v>
      </c>
      <c r="L5" s="1" t="s">
        <v>43</v>
      </c>
      <c r="M5" s="1" t="s">
        <v>44</v>
      </c>
      <c r="N5" s="1" t="s">
        <v>45</v>
      </c>
      <c r="O5" s="1" t="s">
        <v>46</v>
      </c>
      <c r="P5" s="1" t="s">
        <v>47</v>
      </c>
      <c r="Q5" s="1" t="s">
        <v>48</v>
      </c>
    </row>
    <row r="6" spans="1:702">
      <c r="A6" s="1" t="s">
        <v>49</v>
      </c>
      <c r="B6" s="1" t="s">
        <v>50</v>
      </c>
      <c r="C6" s="1" t="s">
        <v>51</v>
      </c>
      <c r="D6" s="1" t="s">
        <v>52</v>
      </c>
      <c r="E6" s="1" t="s">
        <v>53</v>
      </c>
      <c r="F6" s="1" t="s">
        <v>54</v>
      </c>
      <c r="G6" s="1" t="s">
        <v>55</v>
      </c>
      <c r="H6" s="1" t="s">
        <v>56</v>
      </c>
      <c r="I6" s="1" t="s">
        <v>57</v>
      </c>
      <c r="J6" s="1" t="s">
        <v>58</v>
      </c>
      <c r="K6" s="1" t="s">
        <v>59</v>
      </c>
      <c r="L6" s="1" t="s">
        <v>60</v>
      </c>
      <c r="M6" s="1" t="s">
        <v>55</v>
      </c>
      <c r="N6" s="1" t="s">
        <v>61</v>
      </c>
      <c r="O6" s="1" t="s">
        <v>61</v>
      </c>
      <c r="P6" s="1" t="s">
        <v>62</v>
      </c>
      <c r="Q6" s="1" t="s">
        <v>63</v>
      </c>
    </row>
    <row r="7" spans="1:702">
      <c r="A7" s="1" t="s">
        <v>64</v>
      </c>
      <c r="B7" s="1" t="s">
        <v>65</v>
      </c>
      <c r="C7" s="1" t="s">
        <v>65</v>
      </c>
      <c r="D7" s="1" t="s">
        <v>23</v>
      </c>
      <c r="E7" s="1" t="s">
        <v>65</v>
      </c>
      <c r="F7" s="1" t="s">
        <v>66</v>
      </c>
      <c r="G7" s="1" t="s">
        <v>65</v>
      </c>
      <c r="H7" s="1" t="s">
        <v>65</v>
      </c>
      <c r="I7" s="1" t="s">
        <v>65</v>
      </c>
      <c r="J7" s="1" t="s">
        <v>65</v>
      </c>
      <c r="K7" s="1" t="s">
        <v>23</v>
      </c>
      <c r="L7" s="1" t="s">
        <v>67</v>
      </c>
      <c r="M7" s="1" t="s">
        <v>65</v>
      </c>
      <c r="N7" s="1" t="s">
        <v>65</v>
      </c>
      <c r="O7" s="1" t="s">
        <v>65</v>
      </c>
      <c r="P7" s="1" t="s">
        <v>68</v>
      </c>
      <c r="Q7" s="1" t="s">
        <v>69</v>
      </c>
    </row>
    <row r="8" spans="1:702">
      <c r="A8" s="1" t="s">
        <v>70</v>
      </c>
      <c r="B8" s="1" t="s">
        <v>71</v>
      </c>
      <c r="C8" s="1" t="s">
        <v>72</v>
      </c>
      <c r="D8" s="1" t="s">
        <v>73</v>
      </c>
      <c r="E8" s="1" t="s">
        <v>74</v>
      </c>
      <c r="F8" s="1" t="s">
        <v>75</v>
      </c>
      <c r="G8" s="1" t="s">
        <v>76</v>
      </c>
      <c r="H8" s="1" t="s">
        <v>77</v>
      </c>
      <c r="I8" s="1" t="s">
        <v>78</v>
      </c>
      <c r="J8" s="1" t="s">
        <v>79</v>
      </c>
      <c r="K8" s="1" t="s">
        <v>80</v>
      </c>
      <c r="L8" s="1" t="s">
        <v>81</v>
      </c>
      <c r="M8" s="1" t="s">
        <v>82</v>
      </c>
      <c r="N8" s="1" t="s">
        <v>83</v>
      </c>
      <c r="O8" s="1" t="s">
        <v>84</v>
      </c>
      <c r="P8" s="1" t="s">
        <v>85</v>
      </c>
      <c r="Q8" s="1" t="s">
        <v>86</v>
      </c>
    </row>
    <row r="9" spans="1:702">
      <c r="A9" s="1" t="s">
        <v>87</v>
      </c>
      <c r="B9" s="1" t="s">
        <v>88</v>
      </c>
      <c r="C9" s="1" t="s">
        <v>89</v>
      </c>
      <c r="D9" s="1" t="s">
        <v>90</v>
      </c>
      <c r="E9" s="1" t="s">
        <v>91</v>
      </c>
      <c r="F9" s="1" t="s">
        <v>92</v>
      </c>
      <c r="G9" s="1" t="s">
        <v>23</v>
      </c>
      <c r="H9" s="1" t="s">
        <v>93</v>
      </c>
      <c r="I9" s="1" t="s">
        <v>94</v>
      </c>
      <c r="J9" s="1" t="s">
        <v>88</v>
      </c>
      <c r="K9" s="1" t="s">
        <v>23</v>
      </c>
      <c r="L9" s="1" t="s">
        <v>81</v>
      </c>
      <c r="M9" s="1" t="s">
        <v>95</v>
      </c>
      <c r="N9" s="1" t="s">
        <v>94</v>
      </c>
      <c r="O9" s="1" t="s">
        <v>94</v>
      </c>
      <c r="P9" s="1" t="s">
        <v>93</v>
      </c>
      <c r="Q9" s="1" t="s">
        <v>94</v>
      </c>
    </row>
    <row r="10" spans="1:702">
      <c r="A10" s="1" t="s">
        <v>96</v>
      </c>
      <c r="B10" s="1" t="s">
        <v>41</v>
      </c>
      <c r="C10" s="1" t="s">
        <v>97</v>
      </c>
      <c r="D10" s="1" t="s">
        <v>41</v>
      </c>
      <c r="E10" s="1" t="s">
        <v>98</v>
      </c>
      <c r="F10" s="1" t="s">
        <v>41</v>
      </c>
      <c r="G10" s="1" t="s">
        <v>23</v>
      </c>
      <c r="H10" s="1" t="s">
        <v>99</v>
      </c>
      <c r="I10" s="1" t="s">
        <v>100</v>
      </c>
      <c r="J10" s="1" t="s">
        <v>41</v>
      </c>
      <c r="K10" s="1" t="s">
        <v>99</v>
      </c>
      <c r="L10" s="1" t="s">
        <v>81</v>
      </c>
      <c r="M10" s="1" t="s">
        <v>101</v>
      </c>
      <c r="N10" s="1" t="s">
        <v>102</v>
      </c>
      <c r="O10" s="1" t="s">
        <v>103</v>
      </c>
      <c r="P10" s="1" t="s">
        <v>100</v>
      </c>
      <c r="Q10" s="1" t="s">
        <v>41</v>
      </c>
    </row>
    <row r="11" spans="1:702">
      <c r="A11" s="1" t="s">
        <v>104</v>
      </c>
      <c r="B11" s="1" t="s">
        <v>41</v>
      </c>
      <c r="C11" s="1" t="s">
        <v>41</v>
      </c>
      <c r="D11" s="1" t="s">
        <v>105</v>
      </c>
      <c r="E11" s="1" t="s">
        <v>41</v>
      </c>
      <c r="F11" s="1" t="s">
        <v>41</v>
      </c>
      <c r="G11" s="1" t="s">
        <v>23</v>
      </c>
      <c r="H11" s="1" t="s">
        <v>106</v>
      </c>
      <c r="I11" s="1" t="s">
        <v>107</v>
      </c>
      <c r="J11" s="1" t="s">
        <v>41</v>
      </c>
      <c r="K11" s="1" t="s">
        <v>108</v>
      </c>
      <c r="L11" s="1" t="s">
        <v>81</v>
      </c>
      <c r="M11" s="1" t="s">
        <v>109</v>
      </c>
      <c r="N11" s="1" t="s">
        <v>110</v>
      </c>
      <c r="O11" s="1" t="s">
        <v>111</v>
      </c>
      <c r="P11" s="1" t="s">
        <v>105</v>
      </c>
      <c r="Q11" s="1" t="s">
        <v>41</v>
      </c>
    </row>
    <row r="12" spans="1:702">
      <c r="A12" s="1" t="s">
        <v>112</v>
      </c>
      <c r="B12" s="2" t="str">
        <f>HYPERLINK("https://www.amber.com.au/solar-and-battery","Here")</f>
        <v>Here</v>
      </c>
      <c r="C12" s="2" t="str">
        <f>HYPERLINK("https://www.originenergy.com.au/solar/battery-plans/lite/","Here")</f>
        <v>Here</v>
      </c>
      <c r="D12" s="2" t="str">
        <f>HYPERLINK("https://www.agl.com.au/residential/energy/solar-and-batteries/solar-batteries/bring-your-own-solar-battery","Here")</f>
        <v>Here</v>
      </c>
      <c r="E12" s="2" t="str">
        <f>HYPERLINK("https://engie.com.au/residential/energy-efficiency/engie-vpp/new-solar-battery","Here")</f>
        <v>Here</v>
      </c>
      <c r="F12" s="2" t="str">
        <f>HYPERLINK("https://save.energylocals.com.au/TeslaEnergyPlan-TOU/","Here")</f>
        <v>Here</v>
      </c>
      <c r="G12" s="2" t="str">
        <f>HYPERLINK("https://www.synergy.net.au/Your-home/Solar-and-battery/battery-rewards","Here")</f>
        <v>Here</v>
      </c>
      <c r="H12" s="2" t="str">
        <f>HYPERLINK("https://shinehub.com.au/virtual-power-plant/","Here")</f>
        <v>Here</v>
      </c>
      <c r="I12" s="2" t="str">
        <f>HYPERLINK("https://diamondenergy.com.au/diamond-energy-vpp/","Here")</f>
        <v>Here</v>
      </c>
      <c r="J12" s="2" t="str">
        <f>HYPERLINK("https://www.globirdenergy.com.au/help-support/faq-vpp/","Here")</f>
        <v>Here</v>
      </c>
      <c r="K12" s="2" t="str">
        <f>HYPERLINK("https://repositpower.com/no-bill/","Here")</f>
        <v>Here</v>
      </c>
      <c r="L12" s="2" t="str">
        <f>HYPERLINK("https://www.energymining.sa.gov.au/consumers/solar-and-batteries/south-australias-virtual-power-plant","Here")</f>
        <v>Here</v>
      </c>
      <c r="M12" s="2" t="str">
        <f>HYPERLINK("https://www.plicoenergy.com.au/plicovpp","Here")</f>
        <v>Here</v>
      </c>
      <c r="N12" s="2" t="str">
        <f>HYPERLINK("https://www.lavo.com.au/lavo-life/","Here")</f>
        <v>Here</v>
      </c>
      <c r="O12" s="2" t="str">
        <f>HYPERLINK("https://nrn.com.au/","Here")</f>
        <v>Here</v>
      </c>
      <c r="P12" s="2" t="str">
        <f>HYPERLINK("https://home.energyaustralia.com.au/battery-ease?utm_source=solarquotes&amp;utm_medium=referral&amp;utm_campaign=battery+ease","Here")</f>
        <v>Here</v>
      </c>
      <c r="Q12" s="2" t="str">
        <f>HYPERLINK("https://gee.com.au/virtual-power-plant","Here")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4" r:id="rId_hyperlink_2" tooltip="Full list here" display="Full list here"/>
    <hyperlink ref="C4" r:id="rId_hyperlink_3" tooltip="Full list here" display="Full list here"/>
    <hyperlink ref="B5" r:id="rId_hyperlink_4" tooltip="SA" display="SA"/>
    <hyperlink ref="C5" r:id="rId_hyperlink_5" tooltip="SA" display="SA"/>
    <hyperlink ref="B12" r:id="rId_hyperlink_6" tooltip="Here" display="Here"/>
    <hyperlink ref="C12" r:id="rId_hyperlink_7" tooltip="Here" display="Here"/>
    <hyperlink ref="D12" r:id="rId_hyperlink_8" tooltip="Here" display="Here"/>
    <hyperlink ref="E12" r:id="rId_hyperlink_9" tooltip="Here" display="Here"/>
    <hyperlink ref="F12" r:id="rId_hyperlink_10" tooltip="Here" display="Here"/>
    <hyperlink ref="G12" r:id="rId_hyperlink_11" tooltip="Here" display="Here"/>
    <hyperlink ref="H12" r:id="rId_hyperlink_12" tooltip="Here" display="Here"/>
    <hyperlink ref="I12" r:id="rId_hyperlink_13" tooltip="Here" display="Here"/>
    <hyperlink ref="J12" r:id="rId_hyperlink_14" tooltip="Here" display="Here"/>
    <hyperlink ref="K12" r:id="rId_hyperlink_15" tooltip="Here" display="Here"/>
    <hyperlink ref="L12" r:id="rId_hyperlink_16" tooltip="Here" display="Here"/>
    <hyperlink ref="M12" r:id="rId_hyperlink_17" tooltip="Here" display="Here"/>
    <hyperlink ref="N12" r:id="rId_hyperlink_18" tooltip="Here" display="Here"/>
    <hyperlink ref="O12" r:id="rId_hyperlink_19" tooltip="Here" display="Here"/>
    <hyperlink ref="P12" r:id="rId_hyperlink_20" tooltip="Here" display="Here"/>
    <hyperlink ref="Q12" r:id="rId_hyperlink_21"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2026-04-24T16:40:31+00:00</dcterms:created>
  <dcterms:modified xsi:type="dcterms:W3CDTF">2026-04-24T16:40:31+00:00</dcterms:modified>
  <dc:title>Untitled Spreadsheet</dc:title>
  <dc:description/>
  <dc:subject/>
  <cp:keywords/>
  <cp:category/>
</cp:coreProperties>
</file>