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<sst xmlns="http://schemas.openxmlformats.org/spreadsheetml/2006/main" uniqueCount="101">
  <si>
    <t>Generated by SolarQuotes.com.au:</t>
  </si>
  <si>
    <t>VPP Provider</t>
  </si>
  <si>
    <t>Amber for batteries</t>
  </si>
  <si>
    <t>Origin Battery Lite</t>
  </si>
  <si>
    <t>AGL Bring Your Own Battery</t>
  </si>
  <si>
    <t>ENGIE VPP Advantage</t>
  </si>
  <si>
    <t>Synergy Battery Rewards</t>
  </si>
  <si>
    <t>ShineHub</t>
  </si>
  <si>
    <t>Diamond Energy WATTBANK VPP</t>
  </si>
  <si>
    <t>Globird ZEROHERO</t>
  </si>
  <si>
    <t>Reposit No bill</t>
  </si>
  <si>
    <t>Plico Energy VPP</t>
  </si>
  <si>
    <t>NRN VPP by Diamond Energy</t>
  </si>
  <si>
    <t>Battery Ease by EnergyAustralia</t>
  </si>
  <si>
    <t>GEE Energy VPP</t>
  </si>
  <si>
    <t>Provider Logo</t>
  </si>
  <si>
    <t>Batteries approved for use</t>
  </si>
  <si>
    <t>Tesla, LG, SolarEdge, AlphaESS, Sungrow, Sigenergy</t>
  </si>
  <si>
    <t>AlphaESS, Sungrow, Sigenergy, Empower, Tesla Powerwall 2 and Powerwall 3</t>
  </si>
  <si>
    <t>Eligible systems installed through ShineHub. The advertised $1/kWh VPP credit currently applies to Hinen products.</t>
  </si>
  <si>
    <t>Sungrow, AlphaESS</t>
  </si>
  <si>
    <t>ZEROHERO, ZEROCHARGE and Super Export: all eligible battery brands. 
ZEROLIMITS: AlphaESS, Anker, Neovolt, Redback, SAJ, Sigenergy, SolaX, Solis with Dyness, Sungrow and WHES/eCactus.</t>
  </si>
  <si>
    <t>SolaX Triple Power</t>
  </si>
  <si>
    <t>Sigenergy, Alpha ESS and Redback Technologies</t>
  </si>
  <si>
    <t>Sungrow</t>
  </si>
  <si>
    <t>Alpha ESS, Ambrion, Eveready, GivEnergy, Goodwe, Growatt, Hive, LG Energy Solution, Redback, Sigenergy, Solaredge, Sungrow, Sunpower, Tesla</t>
  </si>
  <si>
    <t>Neovolt, AlphaESS, Growatt, FoxESS, Sungrow and Solis</t>
  </si>
  <si>
    <t>VPP subsidy</t>
  </si>
  <si>
    <t>$200 upfront bill credit, plus $1/kWh for eligible VPP-event discharges, capped at 200kWh per year. State rebates may also apply.</t>
  </si>
  <si>
    <t>$200 welcome credit; $80 per year in NSW, QLD and VIC ($20 quarterly), or $180 per year in SA ($45 quarterly); plus $1/kWh for energy charged from or discharged to the grid during eligible VPP events, capped at 250kWh per year.</t>
  </si>
  <si>
    <t xml:space="preserve">NSW: $500 sign-up credit when taking eligible electricity and gas offers ($300 electricity + $200 gas), plus approximately $20/month. VIC: $300 ($100 electricity + $200 gas), plus approximately $15/month. SA: $200 electricity credit, plus approximately $20/month. </t>
  </si>
  <si>
    <t>No separate VPP sign-up subsidy. Eligible Synergy customers may receive the WA Government battery rebate of $130 per usable kWh, up to $1,300.</t>
  </si>
  <si>
    <t>$2,000 off an eligible upfront hybrid-system purchase, or a $20 monthly discount for 10 years on an eligible affordability plan. VPP energy is rewarded at $1/kWh, advertised as up to $300 per year.</t>
  </si>
  <si>
    <t>Annual WATTBANK credit of $250–$450, depending on system size and eligibility.</t>
  </si>
  <si>
    <t>None</t>
  </si>
  <si>
    <t>Guaranteed 'no bill' for 7 years.</t>
  </si>
  <si>
    <t xml:space="preserve">NSW: For eligible new battery purchases, Plico VPP discount of $1,500. 
WA: For eligible new battery purchases, Plico VPP discount of $1,500. In addition, eligible households may be able to access the WA state battery rebate scheme of $1,300–$3,800, and interest-free loan. </t>
  </si>
  <si>
    <t xml:space="preserve">10% discount on any grid electricity usage.
Low rate for usage from system. Usage and daily charge included on Diamond Energy bill.
</t>
  </si>
  <si>
    <t>$15 in bill credits every month and battery optimisation.</t>
  </si>
  <si>
    <t>$300 welcome bonus, paid as $25 per month for 12 months.</t>
  </si>
  <si>
    <t>Eligibility requirements</t>
  </si>
  <si>
    <t>Located in the NEM in:
SA
NSW
VIC
ACT
QLD (Energex region)</t>
  </si>
  <si>
    <t>Available in NSW, SA, VIC, QLD and ACT. Requires a compatible battery of at least 5kWh, a compatible operational solar system of at least 5kW, a smart meter, continuous reliable internet, an active Origin electricity agreement and no life-support dependency.</t>
  </si>
  <si>
    <t>AGL electricity customers in NSW, QLD, SA and VIC with an eligible battery, smart meter and reliable internet connection.</t>
  </si>
  <si>
    <t>Must be an ENGIE electricity customer in NSW, VIC, SA or QLD, with a compatible battery of at least 10kWh and a solar inverter between 5kW and 15kW.</t>
  </si>
  <si>
    <t>Homes in Synergy’s south-west WA network with an eligible system, at least 2.5kW inverter capacity and at least 5 kWh of eligible battery storage.</t>
  </si>
  <si>
    <t>Residents of SA, VIC, NSW and QLD with an eligible system installed through ShineHub.</t>
  </si>
  <si>
    <t>Residential households in NSW, SA, VIC and the Energex region of QLD. Requires at least 5kWh usable battery capacity, 5kW of solar, a 3kW inverter, smart meter, continuous internet, no life-support dependency and no participation in another VPP.</t>
  </si>
  <si>
    <t>Located in NSW, SA, VIC or the Energex region of QLD, with 3–30kW of inverter capacity and 3–100kWh of battery capacity. Additional compatibility requirements apply to ZEROLIMITS.</t>
  </si>
  <si>
    <t>Currently spend &lt; $3500/a on electricity; Have no existing solar panels or batteries installed; If in VIC, be eligible for the Solar Victoria battery subsidy; Must purchase a solar + battery system from Reposit.</t>
  </si>
  <si>
    <t>NSW: Residential households
WA: Residential households in Synergy’s network (south-west WA)</t>
  </si>
  <si>
    <t xml:space="preserve">Residential households in NSW, SA, VIC and QLD (Energex only). </t>
  </si>
  <si>
    <t>Residential households in NSW.</t>
  </si>
  <si>
    <t>Must be an existing GEE electricity customer with legal rights to a compatible solar-and-battery system, a compliant inverter, stable internet and permission for GEE or its VPP operator to control the battery. Available in NSW, VIC, QLD and SA, subject to address and network.</t>
  </si>
  <si>
    <t>Number of places in program</t>
  </si>
  <si>
    <t>Uncapped</t>
  </si>
  <si>
    <t>TBD</t>
  </si>
  <si>
    <t>8000 cap</t>
  </si>
  <si>
    <t xml:space="preserve">Uncapped </t>
  </si>
  <si>
    <t>Feed-in/usage tariffs offered</t>
  </si>
  <si>
    <t>Wholesale electricity prices are passed through. Amber charges a $25 monthly subscription, plus applicable network and market charges.</t>
  </si>
  <si>
    <t>Normal rates from the customer’s eligible Origin electricity plan apply. Battery Lite also pays $1/kWh for eligible VPP-event discharges, capped at 200kWh per year.</t>
  </si>
  <si>
    <t>Customers use an eligible AGL electricity plan. VPP events pay $1/kWh for energy charged from or discharged to the grid. Eligible customers may also access AGL’s Battery Rewards plan, currently advertising 28c/kWh for exports between 5pm and 9pm.</t>
  </si>
  <si>
    <t>Standard rates from the customer’s applicable ENGIE electricity plan. ENGIE may charge, discharge or hold up to 400kWh over a rolling 12-month period for applicable customers.</t>
  </si>
  <si>
    <t>70c/kWh for net exports during a Battery Rewards activation event, plus energy offset credits covering eligible standby-window energy costs. Up to 30 events per year; each event can last up to six hours.</t>
  </si>
  <si>
    <t>$1/kWh for eligible VPP energy, advertised as up to $300 per year. Currently applies to eligible Hinen products.</t>
  </si>
  <si>
    <t xml:space="preserve">30c/kWh battery usage credit for eligible exports between 6pm and 8am. </t>
  </si>
  <si>
    <t>Free standard-circuit electricity from 12pm–3pm for customers joining from 1 July 2026, subject to a 50kWh daily fair-use limit. $1 daily credit when imports remain below 0.03kWh per hour from 6pm–9pm. Total 10c/kWh for the first 15kWh exported from 6pm–9pm. ZEROLIMITS pays $1/kWh for eligible critical-event exports and 5c/kWh for critical-event imports.</t>
  </si>
  <si>
    <t>Similar to a PPA - customer buys system outright and Reposit guarantees no bills.</t>
  </si>
  <si>
    <t>NSW: When households join Alinta Energy’s SunShare plan, they receive a 10c/kWh solar FiT for the first 10kWh exported each day, then 4c/kWh for remaining exports, on electricity bill. These households will also receive 50c/kWh during Plico VPP events, paid by Plico quarterly. 
WA: Households paid three times the Synergy electricity usage tariff for solar exported during Plico VPP Events, on Synergy electricity bill.</t>
  </si>
  <si>
    <t xml:space="preserve">Feed-in credit equal to retail plan usage rate.
Diamond Energy’s best Single Rate plan. 
</t>
  </si>
  <si>
    <t xml:space="preserve">12c/kWh exported for the first 15kWh daily. Standard rate applies for the remaining export. </t>
  </si>
  <si>
    <t>Variable.
Premium Feed-in Tarff: 
The first 10kWh exported between 5:00pm and 9:00pm + Critical Event Bonus : When electricity cost is more than $1/kwh at AEMO and we
trigger the batteries to discharge + Zero Evening Use Discount: If your grid import is zero between 5-8 pm every day, Base FIT 8c for morning exports between 5 am to 9 am.</t>
  </si>
  <si>
    <t>Minimum energy storage capacity reserved for homeowner</t>
  </si>
  <si>
    <t>The customer-set reserve is respected. SmartShift will not automatically export below 25% state of charge, or below a higher reserve selected by the customer.</t>
  </si>
  <si>
    <t>20%</t>
  </si>
  <si>
    <t>Tesla, AlphaESS, Sigenergy and Sungrow: 20%. LG and SolarEdge: up to 20%.</t>
  </si>
  <si>
    <t>For Tesla Powerwalls, ENGIE keeps at least 20% of your battery in reserve.
For other battery brands and models, their VPP can technically use the full battery. However, in practice, your battery would only ever reach zero in very rare circumstances.</t>
  </si>
  <si>
    <t>Set by homeowner</t>
  </si>
  <si>
    <t>10% battery capacity reserved for the homeowner</t>
  </si>
  <si>
    <t>No specified reserve.</t>
  </si>
  <si>
    <t>Chosen by customer</t>
  </si>
  <si>
    <t>Contract term length</t>
  </si>
  <si>
    <t>No fixed-term lock-in. Customers must give 20 business days’ notice to leave.</t>
  </si>
  <si>
    <t>12-month VPP credit period, but BYO-battery customers can leave at any time without penalty.</t>
  </si>
  <si>
    <t>Ongoing</t>
  </si>
  <si>
    <t>Two-year initial term. After the initial term, customers may leave by giving at least 20 business days’ notice.</t>
  </si>
  <si>
    <t>The VPP agreement continues until terminated. Either party may terminate with 30 days’ written notice. Separate equipment or finance agreements may have longer terms.</t>
  </si>
  <si>
    <t>No lock-in contract.
Opt-in and out at any time.</t>
  </si>
  <si>
    <t>No fixed VPP term stated. Subject to the applicable GloBird electricity-plan terms.</t>
  </si>
  <si>
    <t>5 years</t>
  </si>
  <si>
    <t>If battery system is financed, contract matches finance term. For VPP-only customers, contract ranges from no-lock-in, up to 5 years.</t>
  </si>
  <si>
    <t>No lock-in contract.
Opt-in and out at any time.
Note, NRN System Services Agreement is for fixed term.</t>
  </si>
  <si>
    <t>Contract cancellation fee</t>
  </si>
  <si>
    <t>$0</t>
  </si>
  <si>
    <t>Calculated according to the following formula:
Early Termination Fees = $2,000.00 - $2,000.00 * Days
between the VPP Services Commencement Date and the
Termination Date / Term Length / 365</t>
  </si>
  <si>
    <t>None.</t>
  </si>
  <si>
    <t>No cancellation fee.</t>
  </si>
  <si>
    <t>Varies on terms of contract</t>
  </si>
  <si>
    <t>None. Note, NRN System Services Agreement is for fixed term.</t>
  </si>
  <si>
    <t>More information on brand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</si>
</sst>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double"/>
      <sz val="11"/>
      <color rgb="FF000000"/>
      <name val="Calibri"/>
    </font>
  </fonts>
  <fills count="3">
    <fill>
      <patternFill patternType="none"/>
    </fill>
    <fill>
      <patternFill patternType="gray125">
        <fgColor rgb="FFFFFFFF"/>
        <bgColor rgb="FF000000"/>
      </patternFill>
    </fill>
    <fill>
      <patternFill patternType="solid">
        <fgColor rgb="ffe79d"/>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2" borderId="0" applyFont="0" applyNumberFormat="0" applyFill="1" applyBorder="0"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mber-logo1.png"/><Relationship Id="rId2" Type="http://schemas.openxmlformats.org/officeDocument/2006/relationships/image" Target="../media/origin-energy-vpp2.png"/><Relationship Id="rId3" Type="http://schemas.openxmlformats.org/officeDocument/2006/relationships/image" Target="../media/agl-vpp3.png"/><Relationship Id="rId4" Type="http://schemas.openxmlformats.org/officeDocument/2006/relationships/image" Target="../media/engie-logo4.png"/><Relationship Id="rId5" Type="http://schemas.openxmlformats.org/officeDocument/2006/relationships/image" Target="../media/synergy-logo5.png"/><Relationship Id="rId6" Type="http://schemas.openxmlformats.org/officeDocument/2006/relationships/image" Target="../media/shinehub-vpp6.png"/><Relationship Id="rId7" Type="http://schemas.openxmlformats.org/officeDocument/2006/relationships/image" Target="../media/diamond-energy-logo7.png"/><Relationship Id="rId8" Type="http://schemas.openxmlformats.org/officeDocument/2006/relationships/image" Target="../media/globird-logo8.png"/><Relationship Id="rId9" Type="http://schemas.openxmlformats.org/officeDocument/2006/relationships/image" Target="../media/reposit-vpp9.png"/><Relationship Id="rId10" Type="http://schemas.openxmlformats.org/officeDocument/2006/relationships/image" Target="../media/plico-vpp10.png"/><Relationship Id="rId11" Type="http://schemas.openxmlformats.org/officeDocument/2006/relationships/image" Target="../media/diamond-nrn-logo11.png"/><Relationship Id="rId12" Type="http://schemas.openxmlformats.org/officeDocument/2006/relationships/image" Target="../media/energy-australia-vpp12.png"/><Relationship Id="rId13" Type="http://schemas.openxmlformats.org/officeDocument/2006/relationships/image" Target="../media/gee-energy-logo13.png"/></Relationships>
</file>

<file path=xl/drawings/drawing1.xml><?xml version="1.0" encoding="utf-8"?>
<xdr:wsDr xmlns:xdr="http://schemas.openxmlformats.org/drawingml/2006/spreadsheetDrawing" xmlns:a="http://schemas.openxmlformats.org/drawingml/2006/main">
  <xdr:oneCellAnchor>
    <xdr:from>
      <xdr:col>1</xdr:col>
      <xdr:colOff>704850</xdr:colOff>
      <xdr:row>2</xdr:row>
      <xdr:rowOff>1047750</xdr:rowOff>
    </xdr:from>
    <xdr:ext cx="1190625" cy="695325"/>
    <xdr:pic>
      <xdr:nvPicPr>
        <xdr:cNvPr id="1" name="Manufacturer Logo" descr="Manufacturer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2</xdr:col>
      <xdr:colOff>704850</xdr:colOff>
      <xdr:row>2</xdr:row>
      <xdr:rowOff>1047750</xdr:rowOff>
    </xdr:from>
    <xdr:ext cx="1190625" cy="695325"/>
    <xdr:pic>
      <xdr:nvPicPr>
        <xdr:cNvPr id="2" name="Manufacturer Logo" descr="Manufacturer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704850</xdr:colOff>
      <xdr:row>2</xdr:row>
      <xdr:rowOff>1047750</xdr:rowOff>
    </xdr:from>
    <xdr:ext cx="1190625" cy="695325"/>
    <xdr:pic>
      <xdr:nvPicPr>
        <xdr:cNvPr id="3" name="Manufacturer Logo" descr="Manufacturer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4</xdr:col>
      <xdr:colOff>704850</xdr:colOff>
      <xdr:row>2</xdr:row>
      <xdr:rowOff>1047750</xdr:rowOff>
    </xdr:from>
    <xdr:ext cx="1190625" cy="695325"/>
    <xdr:pic>
      <xdr:nvPicPr>
        <xdr:cNvPr id="4" name="Manufacturer Logo" descr="Manufacturer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5</xdr:col>
      <xdr:colOff>704850</xdr:colOff>
      <xdr:row>2</xdr:row>
      <xdr:rowOff>1047750</xdr:rowOff>
    </xdr:from>
    <xdr:ext cx="1190625" cy="695325"/>
    <xdr:pic>
      <xdr:nvPicPr>
        <xdr:cNvPr id="5" name="Manufacturer Logo" descr="Manufacturer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6</xdr:col>
      <xdr:colOff>704850</xdr:colOff>
      <xdr:row>2</xdr:row>
      <xdr:rowOff>1047750</xdr:rowOff>
    </xdr:from>
    <xdr:ext cx="1190625" cy="695325"/>
    <xdr:pic>
      <xdr:nvPicPr>
        <xdr:cNvPr id="6" name="Manufacturer Logo" descr="Manufacturer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7</xdr:col>
      <xdr:colOff>704850</xdr:colOff>
      <xdr:row>2</xdr:row>
      <xdr:rowOff>1047750</xdr:rowOff>
    </xdr:from>
    <xdr:ext cx="1190625" cy="695325"/>
    <xdr:pic>
      <xdr:nvPicPr>
        <xdr:cNvPr id="7" name="Manufacturer Logo" descr="Manufacturer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8</xdr:col>
      <xdr:colOff>704850</xdr:colOff>
      <xdr:row>2</xdr:row>
      <xdr:rowOff>1047750</xdr:rowOff>
    </xdr:from>
    <xdr:ext cx="1190625" cy="695325"/>
    <xdr:pic>
      <xdr:nvPicPr>
        <xdr:cNvPr id="8" name="Manufacturer Logo" descr="Manufacturer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9</xdr:col>
      <xdr:colOff>704850</xdr:colOff>
      <xdr:row>2</xdr:row>
      <xdr:rowOff>1047750</xdr:rowOff>
    </xdr:from>
    <xdr:ext cx="1190625" cy="695325"/>
    <xdr:pic>
      <xdr:nvPicPr>
        <xdr:cNvPr id="9" name="Manufacturer Logo" descr="Manufacturer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10</xdr:col>
      <xdr:colOff>704850</xdr:colOff>
      <xdr:row>2</xdr:row>
      <xdr:rowOff>1047750</xdr:rowOff>
    </xdr:from>
    <xdr:ext cx="1190625" cy="695325"/>
    <xdr:pic>
      <xdr:nvPicPr>
        <xdr:cNvPr id="10" name="Manufacturer Logo" descr="Manufacturer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11</xdr:col>
      <xdr:colOff>704850</xdr:colOff>
      <xdr:row>2</xdr:row>
      <xdr:rowOff>1047750</xdr:rowOff>
    </xdr:from>
    <xdr:ext cx="1190625" cy="695325"/>
    <xdr:pic>
      <xdr:nvPicPr>
        <xdr:cNvPr id="11" name="Manufacturer Logo" descr="Manufacturer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12</xdr:col>
      <xdr:colOff>704850</xdr:colOff>
      <xdr:row>2</xdr:row>
      <xdr:rowOff>1047750</xdr:rowOff>
    </xdr:from>
    <xdr:ext cx="1190625" cy="695325"/>
    <xdr:pic>
      <xdr:nvPicPr>
        <xdr:cNvPr id="12" name="Manufacturer Logo" descr="Manufacturer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13</xdr:col>
      <xdr:colOff>704850</xdr:colOff>
      <xdr:row>2</xdr:row>
      <xdr:rowOff>1047750</xdr:rowOff>
    </xdr:from>
    <xdr:ext cx="1190625" cy="695325"/>
    <xdr:pic>
      <xdr:nvPicPr>
        <xdr:cNvPr id="13" name="Manufacturer Logo" descr="Manufacturer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solarquotes.com.au/" TargetMode="External"/><Relationship Id="rId_hyperlink_2" Type="http://schemas.openxmlformats.org/officeDocument/2006/relationships/hyperlink" Target="https://help.amber.com.au/hc/en-us/articles/10015835768845-Which-batteries-are-compatible-with-SmartShift?gad_source=1" TargetMode="External"/><Relationship Id="rId_hyperlink_3" Type="http://schemas.openxmlformats.org/officeDocument/2006/relationships/hyperlink" Target="https://www.originenergy.com.au/help-support/energy-products-and-services/batteries-and-loop-vpp/compatible-solar-batteries-and-inverter-models" TargetMode="External"/><Relationship Id="rId_hyperlink_4" Type="http://schemas.openxmlformats.org/officeDocument/2006/relationships/hyperlink" Target="https://www.synergy.net.au/Global/SSL" TargetMode="External"/><Relationship Id="rId_hyperlink_5" Type="http://schemas.openxmlformats.org/officeDocument/2006/relationships/hyperlink" Target="https://www.escosa.sa.gov.au/industry/reps/overview/reps" TargetMode="External"/><Relationship Id="rId_hyperlink_6" Type="http://schemas.openxmlformats.org/officeDocument/2006/relationships/hyperlink" Target="https://www.amber.com.au/solar-and-battery" TargetMode="External"/><Relationship Id="rId_hyperlink_7" Type="http://schemas.openxmlformats.org/officeDocument/2006/relationships/hyperlink" Target="https://www.originenergy.com.au/solar/battery-plans/lite/" TargetMode="External"/><Relationship Id="rId_hyperlink_8" Type="http://schemas.openxmlformats.org/officeDocument/2006/relationships/hyperlink" Target="https://www.agl.com.au/residential/energy/solar-and-batteries/solar-batteries/bring-your-own-solar-battery" TargetMode="External"/><Relationship Id="rId_hyperlink_9" Type="http://schemas.openxmlformats.org/officeDocument/2006/relationships/hyperlink" Target="https://engie.com.au/residential/energy-efficiency/engie-vpp" TargetMode="External"/><Relationship Id="rId_hyperlink_10" Type="http://schemas.openxmlformats.org/officeDocument/2006/relationships/hyperlink" Target="https://www.synergy.net.au/Your-home/Solar-and-battery/battery-rewards" TargetMode="External"/><Relationship Id="rId_hyperlink_11" Type="http://schemas.openxmlformats.org/officeDocument/2006/relationships/hyperlink" Target="https://shinehub.com.au/virtual-power-plant/" TargetMode="External"/><Relationship Id="rId_hyperlink_12" Type="http://schemas.openxmlformats.org/officeDocument/2006/relationships/hyperlink" Target="https://diamondenergy.com.au/diamond-energy-vpp/" TargetMode="External"/><Relationship Id="rId_hyperlink_13" Type="http://schemas.openxmlformats.org/officeDocument/2006/relationships/hyperlink" Target="https://www.globirdenergy.com.au/help-support/faq-vpp/" TargetMode="External"/><Relationship Id="rId_hyperlink_14" Type="http://schemas.openxmlformats.org/officeDocument/2006/relationships/hyperlink" Target="https://repositpower.com/no-bill/" TargetMode="External"/><Relationship Id="rId_hyperlink_15" Type="http://schemas.openxmlformats.org/officeDocument/2006/relationships/hyperlink" Target="https://www.plicoenergy.com.au/plicovpp" TargetMode="External"/><Relationship Id="rId_hyperlink_16" Type="http://schemas.openxmlformats.org/officeDocument/2006/relationships/hyperlink" Target="https://nrn.com.au/" TargetMode="External"/><Relationship Id="rId_hyperlink_17" Type="http://schemas.openxmlformats.org/officeDocument/2006/relationships/hyperlink" Target="https://home.energyaustralia.com.au/battery-ease?utm_source=solarquotes&amp;utm_medium=referral&amp;utm_campaign=battery+ease" TargetMode="External"/><Relationship Id="rId_hyperlink_18" Type="http://schemas.openxmlformats.org/officeDocument/2006/relationships/hyperlink" Target="https://gee.com.au/virtual-power-pl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Z12"/>
  <sheetViews>
    <sheetView tabSelected="1" workbookViewId="0" showGridLines="true" showRowColHeaders="1">
      <selection activeCell="B1" sqref="B1"/>
    </sheetView>
  </sheetViews>
  <sheetFormatPr defaultRowHeight="14.4" outlineLevelRow="0" outlineLevelCol="0"/>
  <cols>
    <col min="1" max="1" width="34" customWidth="true" style="1"/>
    <col min="2" max="2" width="39" customWidth="true" style="1"/>
    <col min="3" max="3" width="39" customWidth="true" style="1"/>
    <col min="4" max="4" width="39" customWidth="true" style="1"/>
    <col min="5" max="5" width="39" customWidth="true" style="1"/>
    <col min="6" max="6" width="39" customWidth="true" style="1"/>
    <col min="7" max="7" width="39" customWidth="true" style="1"/>
    <col min="8" max="8" width="39" customWidth="true" style="1"/>
    <col min="9" max="9" width="39" customWidth="true" style="1"/>
    <col min="10" max="10" width="39" customWidth="true" style="1"/>
    <col min="11" max="11" width="39" customWidth="true" style="1"/>
    <col min="12" max="12" width="39" customWidth="true" style="1"/>
    <col min="13" max="13" width="39" customWidth="true" style="1"/>
    <col min="14" max="14" width="39" customWidth="true" style="1"/>
    <col min="15" max="15" width="39" customWidth="true" style="1"/>
    <col min="16" max="16" width="39" customWidth="true" style="1"/>
    <col min="17" max="17" width="39" customWidth="true" style="1"/>
    <col min="18" max="18" width="39" customWidth="true" style="1"/>
    <col min="19" max="19" width="39" customWidth="true" style="1"/>
    <col min="20" max="20" width="39" customWidth="true" style="1"/>
    <col min="21" max="21" width="39" customWidth="true" style="1"/>
    <col min="22" max="22" width="39" customWidth="true" style="1"/>
    <col min="23" max="23" width="39" customWidth="true" style="1"/>
    <col min="24" max="24" width="39" customWidth="true" style="1"/>
    <col min="25" max="25" width="39" customWidth="true" style="1"/>
    <col min="26" max="26" width="39" customWidth="true" style="1"/>
    <col min="27" max="27" width="39" customWidth="true" style="1"/>
    <col min="28" max="28" width="39" customWidth="true" style="1"/>
    <col min="29" max="29" width="39" customWidth="true" style="1"/>
    <col min="30" max="30" width="39" customWidth="true" style="1"/>
    <col min="31" max="31" width="39" customWidth="true" style="1"/>
    <col min="32" max="32" width="39" customWidth="true" style="1"/>
    <col min="33" max="33" width="39" customWidth="true" style="1"/>
    <col min="34" max="34" width="39" customWidth="true" style="1"/>
    <col min="35" max="35" width="39" customWidth="true" style="1"/>
    <col min="36" max="36" width="39" customWidth="true" style="1"/>
    <col min="37" max="37" width="39" customWidth="true" style="1"/>
    <col min="38" max="38" width="39" customWidth="true" style="1"/>
    <col min="39" max="39" width="39" customWidth="true" style="1"/>
    <col min="40" max="40" width="39" customWidth="true" style="1"/>
    <col min="41" max="41" width="39" customWidth="true" style="1"/>
    <col min="42" max="42" width="39" customWidth="true" style="1"/>
    <col min="43" max="43" width="39" customWidth="true" style="1"/>
    <col min="44" max="44" width="39" customWidth="true" style="1"/>
    <col min="45" max="45" width="39" customWidth="true" style="1"/>
    <col min="46" max="46" width="39" customWidth="true" style="1"/>
    <col min="47" max="47" width="39" customWidth="true" style="1"/>
    <col min="48" max="48" width="39" customWidth="true" style="1"/>
    <col min="49" max="49" width="39" customWidth="true" style="1"/>
    <col min="50" max="50" width="39" customWidth="true" style="1"/>
    <col min="51" max="51" width="39" customWidth="true" style="1"/>
    <col min="52" max="52" width="39" customWidth="true" style="1"/>
    <col min="53" max="53" width="39" customWidth="true" style="1"/>
    <col min="54" max="54" width="39" customWidth="true" style="1"/>
    <col min="55" max="55" width="39" customWidth="true" style="1"/>
    <col min="56" max="56" width="39" customWidth="true" style="1"/>
    <col min="57" max="57" width="39" customWidth="true" style="1"/>
    <col min="58" max="58" width="39" customWidth="true" style="1"/>
    <col min="59" max="59" width="39" customWidth="true" style="1"/>
    <col min="60" max="60" width="39" customWidth="true" style="1"/>
    <col min="61" max="61" width="39" customWidth="true" style="1"/>
    <col min="62" max="62" width="39" customWidth="true" style="1"/>
    <col min="63" max="63" width="39" customWidth="true" style="1"/>
    <col min="64" max="64" width="39" customWidth="true" style="1"/>
    <col min="65" max="65" width="39" customWidth="true" style="1"/>
    <col min="66" max="66" width="39" customWidth="true" style="1"/>
    <col min="67" max="67" width="39" customWidth="true" style="1"/>
    <col min="68" max="68" width="39" customWidth="true" style="1"/>
    <col min="69" max="69" width="39" customWidth="true" style="1"/>
    <col min="70" max="70" width="39" customWidth="true" style="1"/>
    <col min="71" max="71" width="39" customWidth="true" style="1"/>
    <col min="72" max="72" width="39" customWidth="true" style="1"/>
    <col min="73" max="73" width="39" customWidth="true" style="1"/>
    <col min="74" max="74" width="39" customWidth="true" style="1"/>
    <col min="75" max="75" width="39" customWidth="true" style="1"/>
    <col min="76" max="76" width="39" customWidth="true" style="1"/>
    <col min="77" max="77" width="39" customWidth="true" style="1"/>
    <col min="78" max="78" width="39" customWidth="true" style="1"/>
    <col min="79" max="79" width="39" customWidth="true" style="1"/>
    <col min="80" max="80" width="39" customWidth="true" style="1"/>
    <col min="81" max="81" width="39" customWidth="true" style="1"/>
    <col min="82" max="82" width="39" customWidth="true" style="1"/>
    <col min="83" max="83" width="39" customWidth="true" style="1"/>
    <col min="84" max="84" width="39" customWidth="true" style="1"/>
    <col min="85" max="85" width="39" customWidth="true" style="1"/>
    <col min="86" max="86" width="39" customWidth="true" style="1"/>
    <col min="87" max="87" width="39" customWidth="true" style="1"/>
    <col min="88" max="88" width="39" customWidth="true" style="1"/>
    <col min="89" max="89" width="39" customWidth="true" style="1"/>
    <col min="90" max="90" width="39" customWidth="true" style="1"/>
    <col min="91" max="91" width="39" customWidth="true" style="1"/>
    <col min="92" max="92" width="39" customWidth="true" style="1"/>
    <col min="93" max="93" width="39" customWidth="true" style="1"/>
    <col min="94" max="94" width="39" customWidth="true" style="1"/>
    <col min="95" max="95" width="39" customWidth="true" style="1"/>
    <col min="96" max="96" width="39" customWidth="true" style="1"/>
    <col min="97" max="97" width="39" customWidth="true" style="1"/>
    <col min="98" max="98" width="39" customWidth="true" style="1"/>
    <col min="99" max="99" width="39" customWidth="true" style="1"/>
    <col min="100" max="100" width="39" customWidth="true" style="1"/>
    <col min="101" max="101" width="39" customWidth="true" style="1"/>
    <col min="102" max="102" width="39" customWidth="true" style="1"/>
    <col min="103" max="103" width="39" customWidth="true" style="1"/>
    <col min="104" max="104" width="39" customWidth="true" style="1"/>
    <col min="105" max="105" width="39" customWidth="true" style="1"/>
    <col min="106" max="106" width="39" customWidth="true" style="1"/>
    <col min="107" max="107" width="39" customWidth="true" style="1"/>
    <col min="108" max="108" width="39" customWidth="true" style="1"/>
    <col min="109" max="109" width="39" customWidth="true" style="1"/>
    <col min="110" max="110" width="39" customWidth="true" style="1"/>
    <col min="111" max="111" width="39" customWidth="true" style="1"/>
    <col min="112" max="112" width="39" customWidth="true" style="1"/>
    <col min="113" max="113" width="39" customWidth="true" style="1"/>
    <col min="114" max="114" width="39" customWidth="true" style="1"/>
    <col min="115" max="115" width="39" customWidth="true" style="1"/>
    <col min="116" max="116" width="39" customWidth="true" style="1"/>
    <col min="117" max="117" width="39" customWidth="true" style="1"/>
    <col min="118" max="118" width="39" customWidth="true" style="1"/>
    <col min="119" max="119" width="39" customWidth="true" style="1"/>
    <col min="120" max="120" width="39" customWidth="true" style="1"/>
    <col min="121" max="121" width="39" customWidth="true" style="1"/>
    <col min="122" max="122" width="39" customWidth="true" style="1"/>
    <col min="123" max="123" width="39" customWidth="true" style="1"/>
    <col min="124" max="124" width="39" customWidth="true" style="1"/>
    <col min="125" max="125" width="39" customWidth="true" style="1"/>
    <col min="126" max="126" width="39" customWidth="true" style="1"/>
    <col min="127" max="127" width="39" customWidth="true" style="1"/>
    <col min="128" max="128" width="39" customWidth="true" style="1"/>
    <col min="129" max="129" width="39" customWidth="true" style="1"/>
    <col min="130" max="130" width="39" customWidth="true" style="1"/>
    <col min="131" max="131" width="39" customWidth="true" style="1"/>
    <col min="132" max="132" width="39" customWidth="true" style="1"/>
    <col min="133" max="133" width="39" customWidth="true" style="1"/>
    <col min="134" max="134" width="39" customWidth="true" style="1"/>
    <col min="135" max="135" width="39" customWidth="true" style="1"/>
    <col min="136" max="136" width="39" customWidth="true" style="1"/>
    <col min="137" max="137" width="39" customWidth="true" style="1"/>
    <col min="138" max="138" width="39" customWidth="true" style="1"/>
    <col min="139" max="139" width="39" customWidth="true" style="1"/>
    <col min="140" max="140" width="39" customWidth="true" style="1"/>
    <col min="141" max="141" width="39" customWidth="true" style="1"/>
    <col min="142" max="142" width="39" customWidth="true" style="1"/>
    <col min="143" max="143" width="39" customWidth="true" style="1"/>
    <col min="144" max="144" width="39" customWidth="true" style="1"/>
    <col min="145" max="145" width="39" customWidth="true" style="1"/>
    <col min="146" max="146" width="39" customWidth="true" style="1"/>
    <col min="147" max="147" width="39" customWidth="true" style="1"/>
    <col min="148" max="148" width="39" customWidth="true" style="1"/>
    <col min="149" max="149" width="39" customWidth="true" style="1"/>
    <col min="150" max="150" width="39" customWidth="true" style="1"/>
    <col min="151" max="151" width="39" customWidth="true" style="1"/>
    <col min="152" max="152" width="39" customWidth="true" style="1"/>
    <col min="153" max="153" width="39" customWidth="true" style="1"/>
    <col min="154" max="154" width="39" customWidth="true" style="1"/>
    <col min="155" max="155" width="39" customWidth="true" style="1"/>
    <col min="156" max="156" width="39" customWidth="true" style="1"/>
    <col min="157" max="157" width="39" customWidth="true" style="1"/>
    <col min="158" max="158" width="39" customWidth="true" style="1"/>
    <col min="159" max="159" width="39" customWidth="true" style="1"/>
    <col min="160" max="160" width="39" customWidth="true" style="1"/>
    <col min="161" max="161" width="39" customWidth="true" style="1"/>
    <col min="162" max="162" width="39" customWidth="true" style="1"/>
    <col min="163" max="163" width="39" customWidth="true" style="1"/>
    <col min="164" max="164" width="39" customWidth="true" style="1"/>
    <col min="165" max="165" width="39" customWidth="true" style="1"/>
    <col min="166" max="166" width="39" customWidth="true" style="1"/>
    <col min="167" max="167" width="39" customWidth="true" style="1"/>
    <col min="168" max="168" width="39" customWidth="true" style="1"/>
    <col min="169" max="169" width="39" customWidth="true" style="1"/>
    <col min="170" max="170" width="39" customWidth="true" style="1"/>
    <col min="171" max="171" width="39" customWidth="true" style="1"/>
    <col min="172" max="172" width="39" customWidth="true" style="1"/>
    <col min="173" max="173" width="39" customWidth="true" style="1"/>
    <col min="174" max="174" width="39" customWidth="true" style="1"/>
    <col min="175" max="175" width="39" customWidth="true" style="1"/>
    <col min="176" max="176" width="39" customWidth="true" style="1"/>
    <col min="177" max="177" width="39" customWidth="true" style="1"/>
    <col min="178" max="178" width="39" customWidth="true" style="1"/>
    <col min="179" max="179" width="39" customWidth="true" style="1"/>
    <col min="180" max="180" width="39" customWidth="true" style="1"/>
    <col min="181" max="181" width="39" customWidth="true" style="1"/>
    <col min="182" max="182" width="39" customWidth="true" style="1"/>
    <col min="183" max="183" width="39" customWidth="true" style="1"/>
    <col min="184" max="184" width="39" customWidth="true" style="1"/>
    <col min="185" max="185" width="39" customWidth="true" style="1"/>
    <col min="186" max="186" width="39" customWidth="true" style="1"/>
    <col min="187" max="187" width="39" customWidth="true" style="1"/>
    <col min="188" max="188" width="39" customWidth="true" style="1"/>
    <col min="189" max="189" width="39" customWidth="true" style="1"/>
    <col min="190" max="190" width="39" customWidth="true" style="1"/>
    <col min="191" max="191" width="39" customWidth="true" style="1"/>
    <col min="192" max="192" width="39" customWidth="true" style="1"/>
    <col min="193" max="193" width="39" customWidth="true" style="1"/>
    <col min="194" max="194" width="39" customWidth="true" style="1"/>
    <col min="195" max="195" width="39" customWidth="true" style="1"/>
    <col min="196" max="196" width="39" customWidth="true" style="1"/>
    <col min="197" max="197" width="39" customWidth="true" style="1"/>
    <col min="198" max="198" width="39" customWidth="true" style="1"/>
    <col min="199" max="199" width="39" customWidth="true" style="1"/>
    <col min="200" max="200" width="39" customWidth="true" style="1"/>
    <col min="201" max="201" width="39" customWidth="true" style="1"/>
    <col min="202" max="202" width="39" customWidth="true" style="1"/>
    <col min="203" max="203" width="39" customWidth="true" style="1"/>
    <col min="204" max="204" width="39" customWidth="true" style="1"/>
    <col min="205" max="205" width="39" customWidth="true" style="1"/>
    <col min="206" max="206" width="39" customWidth="true" style="1"/>
    <col min="207" max="207" width="39" customWidth="true" style="1"/>
    <col min="208" max="208" width="39" customWidth="true" style="1"/>
    <col min="209" max="209" width="39" customWidth="true" style="1"/>
    <col min="210" max="210" width="39" customWidth="true" style="1"/>
    <col min="211" max="211" width="39" customWidth="true" style="1"/>
    <col min="212" max="212" width="39" customWidth="true" style="1"/>
    <col min="213" max="213" width="39" customWidth="true" style="1"/>
    <col min="214" max="214" width="39" customWidth="true" style="1"/>
    <col min="215" max="215" width="39" customWidth="true" style="1"/>
    <col min="216" max="216" width="39" customWidth="true" style="1"/>
    <col min="217" max="217" width="39" customWidth="true" style="1"/>
    <col min="218" max="218" width="39" customWidth="true" style="1"/>
    <col min="219" max="219" width="39" customWidth="true" style="1"/>
    <col min="220" max="220" width="39" customWidth="true" style="1"/>
    <col min="221" max="221" width="39" customWidth="true" style="1"/>
    <col min="222" max="222" width="39" customWidth="true" style="1"/>
    <col min="223" max="223" width="39" customWidth="true" style="1"/>
    <col min="224" max="224" width="39" customWidth="true" style="1"/>
    <col min="225" max="225" width="39" customWidth="true" style="1"/>
    <col min="226" max="226" width="39" customWidth="true" style="1"/>
    <col min="227" max="227" width="39" customWidth="true" style="1"/>
    <col min="228" max="228" width="39" customWidth="true" style="1"/>
    <col min="229" max="229" width="39" customWidth="true" style="1"/>
    <col min="230" max="230" width="39" customWidth="true" style="1"/>
    <col min="231" max="231" width="39" customWidth="true" style="1"/>
    <col min="232" max="232" width="39" customWidth="true" style="1"/>
    <col min="233" max="233" width="39" customWidth="true" style="1"/>
    <col min="234" max="234" width="39" customWidth="true" style="1"/>
    <col min="235" max="235" width="39" customWidth="true" style="1"/>
    <col min="236" max="236" width="39" customWidth="true" style="1"/>
    <col min="237" max="237" width="39" customWidth="true" style="1"/>
    <col min="238" max="238" width="39" customWidth="true" style="1"/>
    <col min="239" max="239" width="39" customWidth="true" style="1"/>
    <col min="240" max="240" width="39" customWidth="true" style="1"/>
    <col min="241" max="241" width="39" customWidth="true" style="1"/>
    <col min="242" max="242" width="39" customWidth="true" style="1"/>
    <col min="243" max="243" width="39" customWidth="true" style="1"/>
    <col min="244" max="244" width="39" customWidth="true" style="1"/>
    <col min="245" max="245" width="39" customWidth="true" style="1"/>
    <col min="246" max="246" width="39" customWidth="true" style="1"/>
    <col min="247" max="247" width="39" customWidth="true" style="1"/>
    <col min="248" max="248" width="39" customWidth="true" style="1"/>
    <col min="249" max="249" width="39" customWidth="true" style="1"/>
    <col min="250" max="250" width="39" customWidth="true" style="1"/>
    <col min="251" max="251" width="39" customWidth="true" style="1"/>
    <col min="252" max="252" width="39" customWidth="true" style="1"/>
    <col min="253" max="253" width="39" customWidth="true" style="1"/>
    <col min="254" max="254" width="39" customWidth="true" style="1"/>
    <col min="255" max="255" width="39" customWidth="true" style="1"/>
    <col min="256" max="256" width="39" customWidth="true" style="1"/>
    <col min="257" max="257" width="39" customWidth="true" style="1"/>
    <col min="258" max="258" width="39" customWidth="true" style="1"/>
    <col min="259" max="259" width="39" customWidth="true" style="1"/>
    <col min="260" max="260" width="39" customWidth="true" style="1"/>
    <col min="261" max="261" width="39" customWidth="true" style="1"/>
    <col min="262" max="262" width="39" customWidth="true" style="1"/>
    <col min="263" max="263" width="39" customWidth="true" style="1"/>
    <col min="264" max="264" width="39" customWidth="true" style="1"/>
    <col min="265" max="265" width="39" customWidth="true" style="1"/>
    <col min="266" max="266" width="39" customWidth="true" style="1"/>
    <col min="267" max="267" width="39" customWidth="true" style="1"/>
    <col min="268" max="268" width="39" customWidth="true" style="1"/>
    <col min="269" max="269" width="39" customWidth="true" style="1"/>
    <col min="270" max="270" width="39" customWidth="true" style="1"/>
    <col min="271" max="271" width="39" customWidth="true" style="1"/>
    <col min="272" max="272" width="39" customWidth="true" style="1"/>
    <col min="273" max="273" width="39" customWidth="true" style="1"/>
    <col min="274" max="274" width="39" customWidth="true" style="1"/>
    <col min="275" max="275" width="39" customWidth="true" style="1"/>
    <col min="276" max="276" width="39" customWidth="true" style="1"/>
    <col min="277" max="277" width="39" customWidth="true" style="1"/>
    <col min="278" max="278" width="39" customWidth="true" style="1"/>
    <col min="279" max="279" width="39" customWidth="true" style="1"/>
    <col min="280" max="280" width="39" customWidth="true" style="1"/>
    <col min="281" max="281" width="39" customWidth="true" style="1"/>
    <col min="282" max="282" width="39" customWidth="true" style="1"/>
    <col min="283" max="283" width="39" customWidth="true" style="1"/>
    <col min="284" max="284" width="39" customWidth="true" style="1"/>
    <col min="285" max="285" width="39" customWidth="true" style="1"/>
    <col min="286" max="286" width="39" customWidth="true" style="1"/>
    <col min="287" max="287" width="39" customWidth="true" style="1"/>
    <col min="288" max="288" width="39" customWidth="true" style="1"/>
    <col min="289" max="289" width="39" customWidth="true" style="1"/>
    <col min="290" max="290" width="39" customWidth="true" style="1"/>
    <col min="291" max="291" width="39" customWidth="true" style="1"/>
    <col min="292" max="292" width="39" customWidth="true" style="1"/>
    <col min="293" max="293" width="39" customWidth="true" style="1"/>
    <col min="294" max="294" width="39" customWidth="true" style="1"/>
    <col min="295" max="295" width="39" customWidth="true" style="1"/>
    <col min="296" max="296" width="39" customWidth="true" style="1"/>
    <col min="297" max="297" width="39" customWidth="true" style="1"/>
    <col min="298" max="298" width="39" customWidth="true" style="1"/>
    <col min="299" max="299" width="39" customWidth="true" style="1"/>
    <col min="300" max="300" width="39" customWidth="true" style="1"/>
    <col min="301" max="301" width="39" customWidth="true" style="1"/>
    <col min="302" max="302" width="39" customWidth="true" style="1"/>
    <col min="303" max="303" width="39" customWidth="true" style="1"/>
    <col min="304" max="304" width="39" customWidth="true" style="1"/>
    <col min="305" max="305" width="39" customWidth="true" style="1"/>
    <col min="306" max="306" width="39" customWidth="true" style="1"/>
    <col min="307" max="307" width="39" customWidth="true" style="1"/>
    <col min="308" max="308" width="39" customWidth="true" style="1"/>
    <col min="309" max="309" width="39" customWidth="true" style="1"/>
    <col min="310" max="310" width="39" customWidth="true" style="1"/>
    <col min="311" max="311" width="39" customWidth="true" style="1"/>
    <col min="312" max="312" width="39" customWidth="true" style="1"/>
    <col min="313" max="313" width="39" customWidth="true" style="1"/>
    <col min="314" max="314" width="39" customWidth="true" style="1"/>
    <col min="315" max="315" width="39" customWidth="true" style="1"/>
    <col min="316" max="316" width="39" customWidth="true" style="1"/>
    <col min="317" max="317" width="39" customWidth="true" style="1"/>
    <col min="318" max="318" width="39" customWidth="true" style="1"/>
    <col min="319" max="319" width="39" customWidth="true" style="1"/>
    <col min="320" max="320" width="39" customWidth="true" style="1"/>
    <col min="321" max="321" width="39" customWidth="true" style="1"/>
    <col min="322" max="322" width="39" customWidth="true" style="1"/>
    <col min="323" max="323" width="39" customWidth="true" style="1"/>
    <col min="324" max="324" width="39" customWidth="true" style="1"/>
    <col min="325" max="325" width="39" customWidth="true" style="1"/>
    <col min="326" max="326" width="39" customWidth="true" style="1"/>
    <col min="327" max="327" width="39" customWidth="true" style="1"/>
    <col min="328" max="328" width="39" customWidth="true" style="1"/>
    <col min="329" max="329" width="39" customWidth="true" style="1"/>
    <col min="330" max="330" width="39" customWidth="true" style="1"/>
    <col min="331" max="331" width="39" customWidth="true" style="1"/>
    <col min="332" max="332" width="39" customWidth="true" style="1"/>
    <col min="333" max="333" width="39" customWidth="true" style="1"/>
    <col min="334" max="334" width="39" customWidth="true" style="1"/>
    <col min="335" max="335" width="39" customWidth="true" style="1"/>
    <col min="336" max="336" width="39" customWidth="true" style="1"/>
    <col min="337" max="337" width="39" customWidth="true" style="1"/>
    <col min="338" max="338" width="39" customWidth="true" style="1"/>
    <col min="339" max="339" width="39" customWidth="true" style="1"/>
    <col min="340" max="340" width="39" customWidth="true" style="1"/>
    <col min="341" max="341" width="39" customWidth="true" style="1"/>
    <col min="342" max="342" width="39" customWidth="true" style="1"/>
    <col min="343" max="343" width="39" customWidth="true" style="1"/>
    <col min="344" max="344" width="39" customWidth="true" style="1"/>
    <col min="345" max="345" width="39" customWidth="true" style="1"/>
    <col min="346" max="346" width="39" customWidth="true" style="1"/>
    <col min="347" max="347" width="39" customWidth="true" style="1"/>
    <col min="348" max="348" width="39" customWidth="true" style="1"/>
    <col min="349" max="349" width="39" customWidth="true" style="1"/>
    <col min="350" max="350" width="39" customWidth="true" style="1"/>
    <col min="351" max="351" width="39" customWidth="true" style="1"/>
    <col min="352" max="352" width="39" customWidth="true" style="1"/>
    <col min="353" max="353" width="39" customWidth="true" style="1"/>
    <col min="354" max="354" width="39" customWidth="true" style="1"/>
    <col min="355" max="355" width="39" customWidth="true" style="1"/>
    <col min="356" max="356" width="39" customWidth="true" style="1"/>
    <col min="357" max="357" width="39" customWidth="true" style="1"/>
    <col min="358" max="358" width="39" customWidth="true" style="1"/>
    <col min="359" max="359" width="39" customWidth="true" style="1"/>
    <col min="360" max="360" width="39" customWidth="true" style="1"/>
    <col min="361" max="361" width="39" customWidth="true" style="1"/>
    <col min="362" max="362" width="39" customWidth="true" style="1"/>
    <col min="363" max="363" width="39" customWidth="true" style="1"/>
    <col min="364" max="364" width="39" customWidth="true" style="1"/>
    <col min="365" max="365" width="39" customWidth="true" style="1"/>
    <col min="366" max="366" width="39" customWidth="true" style="1"/>
    <col min="367" max="367" width="39" customWidth="true" style="1"/>
    <col min="368" max="368" width="39" customWidth="true" style="1"/>
    <col min="369" max="369" width="39" customWidth="true" style="1"/>
    <col min="370" max="370" width="39" customWidth="true" style="1"/>
    <col min="371" max="371" width="39" customWidth="true" style="1"/>
    <col min="372" max="372" width="39" customWidth="true" style="1"/>
    <col min="373" max="373" width="39" customWidth="true" style="1"/>
    <col min="374" max="374" width="39" customWidth="true" style="1"/>
    <col min="375" max="375" width="39" customWidth="true" style="1"/>
    <col min="376" max="376" width="39" customWidth="true" style="1"/>
    <col min="377" max="377" width="39" customWidth="true" style="1"/>
    <col min="378" max="378" width="39" customWidth="true" style="1"/>
    <col min="379" max="379" width="39" customWidth="true" style="1"/>
    <col min="380" max="380" width="39" customWidth="true" style="1"/>
    <col min="381" max="381" width="39" customWidth="true" style="1"/>
    <col min="382" max="382" width="39" customWidth="true" style="1"/>
    <col min="383" max="383" width="39" customWidth="true" style="1"/>
    <col min="384" max="384" width="39" customWidth="true" style="1"/>
    <col min="385" max="385" width="39" customWidth="true" style="1"/>
    <col min="386" max="386" width="39" customWidth="true" style="1"/>
    <col min="387" max="387" width="39" customWidth="true" style="1"/>
    <col min="388" max="388" width="39" customWidth="true" style="1"/>
    <col min="389" max="389" width="39" customWidth="true" style="1"/>
    <col min="390" max="390" width="39" customWidth="true" style="1"/>
    <col min="391" max="391" width="39" customWidth="true" style="1"/>
    <col min="392" max="392" width="39" customWidth="true" style="1"/>
    <col min="393" max="393" width="39" customWidth="true" style="1"/>
    <col min="394" max="394" width="39" customWidth="true" style="1"/>
    <col min="395" max="395" width="39" customWidth="true" style="1"/>
    <col min="396" max="396" width="39" customWidth="true" style="1"/>
    <col min="397" max="397" width="39" customWidth="true" style="1"/>
    <col min="398" max="398" width="39" customWidth="true" style="1"/>
    <col min="399" max="399" width="39" customWidth="true" style="1"/>
    <col min="400" max="400" width="39" customWidth="true" style="1"/>
    <col min="401" max="401" width="39" customWidth="true" style="1"/>
    <col min="402" max="402" width="39" customWidth="true" style="1"/>
    <col min="403" max="403" width="39" customWidth="true" style="1"/>
    <col min="404" max="404" width="39" customWidth="true" style="1"/>
    <col min="405" max="405" width="39" customWidth="true" style="1"/>
    <col min="406" max="406" width="39" customWidth="true" style="1"/>
    <col min="407" max="407" width="39" customWidth="true" style="1"/>
    <col min="408" max="408" width="39" customWidth="true" style="1"/>
    <col min="409" max="409" width="39" customWidth="true" style="1"/>
    <col min="410" max="410" width="39" customWidth="true" style="1"/>
    <col min="411" max="411" width="39" customWidth="true" style="1"/>
    <col min="412" max="412" width="39" customWidth="true" style="1"/>
    <col min="413" max="413" width="39" customWidth="true" style="1"/>
    <col min="414" max="414" width="39" customWidth="true" style="1"/>
    <col min="415" max="415" width="39" customWidth="true" style="1"/>
    <col min="416" max="416" width="39" customWidth="true" style="1"/>
    <col min="417" max="417" width="39" customWidth="true" style="1"/>
    <col min="418" max="418" width="39" customWidth="true" style="1"/>
    <col min="419" max="419" width="39" customWidth="true" style="1"/>
    <col min="420" max="420" width="39" customWidth="true" style="1"/>
    <col min="421" max="421" width="39" customWidth="true" style="1"/>
    <col min="422" max="422" width="39" customWidth="true" style="1"/>
    <col min="423" max="423" width="39" customWidth="true" style="1"/>
    <col min="424" max="424" width="39" customWidth="true" style="1"/>
    <col min="425" max="425" width="39" customWidth="true" style="1"/>
    <col min="426" max="426" width="39" customWidth="true" style="1"/>
    <col min="427" max="427" width="39" customWidth="true" style="1"/>
    <col min="428" max="428" width="39" customWidth="true" style="1"/>
    <col min="429" max="429" width="39" customWidth="true" style="1"/>
    <col min="430" max="430" width="39" customWidth="true" style="1"/>
    <col min="431" max="431" width="39" customWidth="true" style="1"/>
    <col min="432" max="432" width="39" customWidth="true" style="1"/>
    <col min="433" max="433" width="39" customWidth="true" style="1"/>
    <col min="434" max="434" width="39" customWidth="true" style="1"/>
    <col min="435" max="435" width="39" customWidth="true" style="1"/>
    <col min="436" max="436" width="39" customWidth="true" style="1"/>
    <col min="437" max="437" width="39" customWidth="true" style="1"/>
    <col min="438" max="438" width="39" customWidth="true" style="1"/>
    <col min="439" max="439" width="39" customWidth="true" style="1"/>
    <col min="440" max="440" width="39" customWidth="true" style="1"/>
    <col min="441" max="441" width="39" customWidth="true" style="1"/>
    <col min="442" max="442" width="39" customWidth="true" style="1"/>
    <col min="443" max="443" width="39" customWidth="true" style="1"/>
    <col min="444" max="444" width="39" customWidth="true" style="1"/>
    <col min="445" max="445" width="39" customWidth="true" style="1"/>
    <col min="446" max="446" width="39" customWidth="true" style="1"/>
    <col min="447" max="447" width="39" customWidth="true" style="1"/>
    <col min="448" max="448" width="39" customWidth="true" style="1"/>
    <col min="449" max="449" width="39" customWidth="true" style="1"/>
    <col min="450" max="450" width="39" customWidth="true" style="1"/>
    <col min="451" max="451" width="39" customWidth="true" style="1"/>
    <col min="452" max="452" width="39" customWidth="true" style="1"/>
    <col min="453" max="453" width="39" customWidth="true" style="1"/>
    <col min="454" max="454" width="39" customWidth="true" style="1"/>
    <col min="455" max="455" width="39" customWidth="true" style="1"/>
    <col min="456" max="456" width="39" customWidth="true" style="1"/>
    <col min="457" max="457" width="39" customWidth="true" style="1"/>
    <col min="458" max="458" width="39" customWidth="true" style="1"/>
    <col min="459" max="459" width="39" customWidth="true" style="1"/>
    <col min="460" max="460" width="39" customWidth="true" style="1"/>
    <col min="461" max="461" width="39" customWidth="true" style="1"/>
    <col min="462" max="462" width="39" customWidth="true" style="1"/>
    <col min="463" max="463" width="39" customWidth="true" style="1"/>
    <col min="464" max="464" width="39" customWidth="true" style="1"/>
    <col min="465" max="465" width="39" customWidth="true" style="1"/>
    <col min="466" max="466" width="39" customWidth="true" style="1"/>
    <col min="467" max="467" width="39" customWidth="true" style="1"/>
    <col min="468" max="468" width="39" customWidth="true" style="1"/>
    <col min="469" max="469" width="39" customWidth="true" style="1"/>
    <col min="470" max="470" width="39" customWidth="true" style="1"/>
    <col min="471" max="471" width="39" customWidth="true" style="1"/>
    <col min="472" max="472" width="39" customWidth="true" style="1"/>
    <col min="473" max="473" width="39" customWidth="true" style="1"/>
    <col min="474" max="474" width="39" customWidth="true" style="1"/>
    <col min="475" max="475" width="39" customWidth="true" style="1"/>
    <col min="476" max="476" width="39" customWidth="true" style="1"/>
    <col min="477" max="477" width="39" customWidth="true" style="1"/>
    <col min="478" max="478" width="39" customWidth="true" style="1"/>
    <col min="479" max="479" width="39" customWidth="true" style="1"/>
    <col min="480" max="480" width="39" customWidth="true" style="1"/>
    <col min="481" max="481" width="39" customWidth="true" style="1"/>
    <col min="482" max="482" width="39" customWidth="true" style="1"/>
    <col min="483" max="483" width="39" customWidth="true" style="1"/>
    <col min="484" max="484" width="39" customWidth="true" style="1"/>
    <col min="485" max="485" width="39" customWidth="true" style="1"/>
    <col min="486" max="486" width="39" customWidth="true" style="1"/>
    <col min="487" max="487" width="39" customWidth="true" style="1"/>
    <col min="488" max="488" width="39" customWidth="true" style="1"/>
    <col min="489" max="489" width="39" customWidth="true" style="1"/>
    <col min="490" max="490" width="39" customWidth="true" style="1"/>
    <col min="491" max="491" width="39" customWidth="true" style="1"/>
    <col min="492" max="492" width="39" customWidth="true" style="1"/>
    <col min="493" max="493" width="39" customWidth="true" style="1"/>
    <col min="494" max="494" width="39" customWidth="true" style="1"/>
    <col min="495" max="495" width="39" customWidth="true" style="1"/>
    <col min="496" max="496" width="39" customWidth="true" style="1"/>
    <col min="497" max="497" width="39" customWidth="true" style="1"/>
    <col min="498" max="498" width="39" customWidth="true" style="1"/>
    <col min="499" max="499" width="39" customWidth="true" style="1"/>
    <col min="500" max="500" width="39" customWidth="true" style="1"/>
    <col min="501" max="501" width="39" customWidth="true" style="1"/>
    <col min="502" max="502" width="39" customWidth="true" style="1"/>
    <col min="503" max="503" width="39" customWidth="true" style="1"/>
    <col min="504" max="504" width="39" customWidth="true" style="1"/>
    <col min="505" max="505" width="39" customWidth="true" style="1"/>
    <col min="506" max="506" width="39" customWidth="true" style="1"/>
    <col min="507" max="507" width="39" customWidth="true" style="1"/>
    <col min="508" max="508" width="39" customWidth="true" style="1"/>
    <col min="509" max="509" width="39" customWidth="true" style="1"/>
    <col min="510" max="510" width="39" customWidth="true" style="1"/>
    <col min="511" max="511" width="39" customWidth="true" style="1"/>
    <col min="512" max="512" width="39" customWidth="true" style="1"/>
    <col min="513" max="513" width="39" customWidth="true" style="1"/>
    <col min="514" max="514" width="39" customWidth="true" style="1"/>
    <col min="515" max="515" width="39" customWidth="true" style="1"/>
    <col min="516" max="516" width="39" customWidth="true" style="1"/>
    <col min="517" max="517" width="39" customWidth="true" style="1"/>
    <col min="518" max="518" width="39" customWidth="true" style="1"/>
    <col min="519" max="519" width="39" customWidth="true" style="1"/>
    <col min="520" max="520" width="39" customWidth="true" style="1"/>
    <col min="521" max="521" width="39" customWidth="true" style="1"/>
    <col min="522" max="522" width="39" customWidth="true" style="1"/>
    <col min="523" max="523" width="39" customWidth="true" style="1"/>
    <col min="524" max="524" width="39" customWidth="true" style="1"/>
    <col min="525" max="525" width="39" customWidth="true" style="1"/>
    <col min="526" max="526" width="39" customWidth="true" style="1"/>
    <col min="527" max="527" width="39" customWidth="true" style="1"/>
    <col min="528" max="528" width="39" customWidth="true" style="1"/>
    <col min="529" max="529" width="39" customWidth="true" style="1"/>
    <col min="530" max="530" width="39" customWidth="true" style="1"/>
    <col min="531" max="531" width="39" customWidth="true" style="1"/>
    <col min="532" max="532" width="39" customWidth="true" style="1"/>
    <col min="533" max="533" width="39" customWidth="true" style="1"/>
    <col min="534" max="534" width="39" customWidth="true" style="1"/>
    <col min="535" max="535" width="39" customWidth="true" style="1"/>
    <col min="536" max="536" width="39" customWidth="true" style="1"/>
    <col min="537" max="537" width="39" customWidth="true" style="1"/>
    <col min="538" max="538" width="39" customWidth="true" style="1"/>
    <col min="539" max="539" width="39" customWidth="true" style="1"/>
    <col min="540" max="540" width="39" customWidth="true" style="1"/>
    <col min="541" max="541" width="39" customWidth="true" style="1"/>
    <col min="542" max="542" width="39" customWidth="true" style="1"/>
    <col min="543" max="543" width="39" customWidth="true" style="1"/>
    <col min="544" max="544" width="39" customWidth="true" style="1"/>
    <col min="545" max="545" width="39" customWidth="true" style="1"/>
    <col min="546" max="546" width="39" customWidth="true" style="1"/>
    <col min="547" max="547" width="39" customWidth="true" style="1"/>
    <col min="548" max="548" width="39" customWidth="true" style="1"/>
    <col min="549" max="549" width="39" customWidth="true" style="1"/>
    <col min="550" max="550" width="39" customWidth="true" style="1"/>
    <col min="551" max="551" width="39" customWidth="true" style="1"/>
    <col min="552" max="552" width="39" customWidth="true" style="1"/>
    <col min="553" max="553" width="39" customWidth="true" style="1"/>
    <col min="554" max="554" width="39" customWidth="true" style="1"/>
    <col min="555" max="555" width="39" customWidth="true" style="1"/>
    <col min="556" max="556" width="39" customWidth="true" style="1"/>
    <col min="557" max="557" width="39" customWidth="true" style="1"/>
    <col min="558" max="558" width="39" customWidth="true" style="1"/>
    <col min="559" max="559" width="39" customWidth="true" style="1"/>
    <col min="560" max="560" width="39" customWidth="true" style="1"/>
    <col min="561" max="561" width="39" customWidth="true" style="1"/>
    <col min="562" max="562" width="39" customWidth="true" style="1"/>
    <col min="563" max="563" width="39" customWidth="true" style="1"/>
    <col min="564" max="564" width="39" customWidth="true" style="1"/>
    <col min="565" max="565" width="39" customWidth="true" style="1"/>
    <col min="566" max="566" width="39" customWidth="true" style="1"/>
    <col min="567" max="567" width="39" customWidth="true" style="1"/>
    <col min="568" max="568" width="39" customWidth="true" style="1"/>
    <col min="569" max="569" width="39" customWidth="true" style="1"/>
    <col min="570" max="570" width="39" customWidth="true" style="1"/>
    <col min="571" max="571" width="39" customWidth="true" style="1"/>
    <col min="572" max="572" width="39" customWidth="true" style="1"/>
    <col min="573" max="573" width="39" customWidth="true" style="1"/>
    <col min="574" max="574" width="39" customWidth="true" style="1"/>
    <col min="575" max="575" width="39" customWidth="true" style="1"/>
    <col min="576" max="576" width="39" customWidth="true" style="1"/>
    <col min="577" max="577" width="39" customWidth="true" style="1"/>
    <col min="578" max="578" width="39" customWidth="true" style="1"/>
    <col min="579" max="579" width="39" customWidth="true" style="1"/>
    <col min="580" max="580" width="39" customWidth="true" style="1"/>
    <col min="581" max="581" width="39" customWidth="true" style="1"/>
    <col min="582" max="582" width="39" customWidth="true" style="1"/>
    <col min="583" max="583" width="39" customWidth="true" style="1"/>
    <col min="584" max="584" width="39" customWidth="true" style="1"/>
    <col min="585" max="585" width="39" customWidth="true" style="1"/>
    <col min="586" max="586" width="39" customWidth="true" style="1"/>
    <col min="587" max="587" width="39" customWidth="true" style="1"/>
    <col min="588" max="588" width="39" customWidth="true" style="1"/>
    <col min="589" max="589" width="39" customWidth="true" style="1"/>
    <col min="590" max="590" width="39" customWidth="true" style="1"/>
    <col min="591" max="591" width="39" customWidth="true" style="1"/>
    <col min="592" max="592" width="39" customWidth="true" style="1"/>
    <col min="593" max="593" width="39" customWidth="true" style="1"/>
    <col min="594" max="594" width="39" customWidth="true" style="1"/>
    <col min="595" max="595" width="39" customWidth="true" style="1"/>
    <col min="596" max="596" width="39" customWidth="true" style="1"/>
    <col min="597" max="597" width="39" customWidth="true" style="1"/>
    <col min="598" max="598" width="39" customWidth="true" style="1"/>
    <col min="599" max="599" width="39" customWidth="true" style="1"/>
    <col min="600" max="600" width="39" customWidth="true" style="1"/>
    <col min="601" max="601" width="39" customWidth="true" style="1"/>
    <col min="602" max="602" width="39" customWidth="true" style="1"/>
    <col min="603" max="603" width="39" customWidth="true" style="1"/>
    <col min="604" max="604" width="39" customWidth="true" style="1"/>
    <col min="605" max="605" width="39" customWidth="true" style="1"/>
    <col min="606" max="606" width="39" customWidth="true" style="1"/>
    <col min="607" max="607" width="39" customWidth="true" style="1"/>
    <col min="608" max="608" width="39" customWidth="true" style="1"/>
    <col min="609" max="609" width="39" customWidth="true" style="1"/>
    <col min="610" max="610" width="39" customWidth="true" style="1"/>
    <col min="611" max="611" width="39" customWidth="true" style="1"/>
    <col min="612" max="612" width="39" customWidth="true" style="1"/>
    <col min="613" max="613" width="39" customWidth="true" style="1"/>
    <col min="614" max="614" width="39" customWidth="true" style="1"/>
    <col min="615" max="615" width="39" customWidth="true" style="1"/>
    <col min="616" max="616" width="39" customWidth="true" style="1"/>
    <col min="617" max="617" width="39" customWidth="true" style="1"/>
    <col min="618" max="618" width="39" customWidth="true" style="1"/>
    <col min="619" max="619" width="39" customWidth="true" style="1"/>
    <col min="620" max="620" width="39" customWidth="true" style="1"/>
    <col min="621" max="621" width="39" customWidth="true" style="1"/>
    <col min="622" max="622" width="39" customWidth="true" style="1"/>
    <col min="623" max="623" width="39" customWidth="true" style="1"/>
    <col min="624" max="624" width="39" customWidth="true" style="1"/>
    <col min="625" max="625" width="39" customWidth="true" style="1"/>
    <col min="626" max="626" width="39" customWidth="true" style="1"/>
    <col min="627" max="627" width="39" customWidth="true" style="1"/>
    <col min="628" max="628" width="39" customWidth="true" style="1"/>
    <col min="629" max="629" width="39" customWidth="true" style="1"/>
    <col min="630" max="630" width="39" customWidth="true" style="1"/>
    <col min="631" max="631" width="39" customWidth="true" style="1"/>
    <col min="632" max="632" width="39" customWidth="true" style="1"/>
    <col min="633" max="633" width="39" customWidth="true" style="1"/>
    <col min="634" max="634" width="39" customWidth="true" style="1"/>
    <col min="635" max="635" width="39" customWidth="true" style="1"/>
    <col min="636" max="636" width="39" customWidth="true" style="1"/>
    <col min="637" max="637" width="39" customWidth="true" style="1"/>
    <col min="638" max="638" width="39" customWidth="true" style="1"/>
    <col min="639" max="639" width="39" customWidth="true" style="1"/>
    <col min="640" max="640" width="39" customWidth="true" style="1"/>
    <col min="641" max="641" width="39" customWidth="true" style="1"/>
    <col min="642" max="642" width="39" customWidth="true" style="1"/>
    <col min="643" max="643" width="39" customWidth="true" style="1"/>
    <col min="644" max="644" width="39" customWidth="true" style="1"/>
    <col min="645" max="645" width="39" customWidth="true" style="1"/>
    <col min="646" max="646" width="39" customWidth="true" style="1"/>
    <col min="647" max="647" width="39" customWidth="true" style="1"/>
    <col min="648" max="648" width="39" customWidth="true" style="1"/>
    <col min="649" max="649" width="39" customWidth="true" style="1"/>
    <col min="650" max="650" width="39" customWidth="true" style="1"/>
    <col min="651" max="651" width="39" customWidth="true" style="1"/>
    <col min="652" max="652" width="39" customWidth="true" style="1"/>
    <col min="653" max="653" width="39" customWidth="true" style="1"/>
    <col min="654" max="654" width="39" customWidth="true" style="1"/>
    <col min="655" max="655" width="39" customWidth="true" style="1"/>
    <col min="656" max="656" width="39" customWidth="true" style="1"/>
    <col min="657" max="657" width="39" customWidth="true" style="1"/>
    <col min="658" max="658" width="39" customWidth="true" style="1"/>
    <col min="659" max="659" width="39" customWidth="true" style="1"/>
    <col min="660" max="660" width="39" customWidth="true" style="1"/>
    <col min="661" max="661" width="39" customWidth="true" style="1"/>
    <col min="662" max="662" width="39" customWidth="true" style="1"/>
    <col min="663" max="663" width="39" customWidth="true" style="1"/>
    <col min="664" max="664" width="39" customWidth="true" style="1"/>
    <col min="665" max="665" width="39" customWidth="true" style="1"/>
    <col min="666" max="666" width="39" customWidth="true" style="1"/>
    <col min="667" max="667" width="39" customWidth="true" style="1"/>
    <col min="668" max="668" width="39" customWidth="true" style="1"/>
    <col min="669" max="669" width="39" customWidth="true" style="1"/>
    <col min="670" max="670" width="39" customWidth="true" style="1"/>
    <col min="671" max="671" width="39" customWidth="true" style="1"/>
    <col min="672" max="672" width="39" customWidth="true" style="1"/>
    <col min="673" max="673" width="39" customWidth="true" style="1"/>
    <col min="674" max="674" width="39" customWidth="true" style="1"/>
    <col min="675" max="675" width="39" customWidth="true" style="1"/>
    <col min="676" max="676" width="39" customWidth="true" style="1"/>
    <col min="677" max="677" width="39" customWidth="true" style="1"/>
    <col min="678" max="678" width="39" customWidth="true" style="1"/>
    <col min="679" max="679" width="39" customWidth="true" style="1"/>
    <col min="680" max="680" width="39" customWidth="true" style="1"/>
    <col min="681" max="681" width="39" customWidth="true" style="1"/>
    <col min="682" max="682" width="39" customWidth="true" style="1"/>
    <col min="683" max="683" width="39" customWidth="true" style="1"/>
    <col min="684" max="684" width="39" customWidth="true" style="1"/>
    <col min="685" max="685" width="39" customWidth="true" style="1"/>
    <col min="686" max="686" width="39" customWidth="true" style="1"/>
    <col min="687" max="687" width="39" customWidth="true" style="1"/>
    <col min="688" max="688" width="39" customWidth="true" style="1"/>
    <col min="689" max="689" width="39" customWidth="true" style="1"/>
    <col min="690" max="690" width="39" customWidth="true" style="1"/>
    <col min="691" max="691" width="39" customWidth="true" style="1"/>
    <col min="692" max="692" width="39" customWidth="true" style="1"/>
    <col min="693" max="693" width="39" customWidth="true" style="1"/>
    <col min="694" max="694" width="39" customWidth="true" style="1"/>
    <col min="695" max="695" width="39" customWidth="true" style="1"/>
    <col min="696" max="696" width="39" customWidth="true" style="1"/>
    <col min="697" max="697" width="39" customWidth="true" style="1"/>
    <col min="698" max="698" width="39" customWidth="true" style="1"/>
    <col min="699" max="699" width="39" customWidth="true" style="1"/>
    <col min="700" max="700" width="39" customWidth="true" style="1"/>
    <col min="701" max="701" width="39" customWidth="true" style="1"/>
    <col min="702" max="702" width="39" customWidth="true" style="1"/>
  </cols>
  <sheetData>
    <row r="1" spans="1:702">
      <c r="A1" s="3" t="s">
        <v>0</v>
      </c>
      <c r="B1" s="4" t="str">
        <f>HYPERLINK("https://www.solarquotes.com.au/","Latest version here")</f>
        <v>Latest version here</v>
      </c>
    </row>
    <row r="2" spans="1:702">
      <c r="A2" s="1" t="s">
        <v>1</v>
      </c>
      <c r="B2" s="1" t="s">
        <v>2</v>
      </c>
      <c r="C2" s="1" t="s">
        <v>3</v>
      </c>
      <c r="D2" s="1" t="s">
        <v>4</v>
      </c>
      <c r="E2" s="1" t="s">
        <v>5</v>
      </c>
      <c r="F2" s="1" t="s">
        <v>6</v>
      </c>
      <c r="G2" s="1" t="s">
        <v>7</v>
      </c>
      <c r="H2" s="1" t="s">
        <v>8</v>
      </c>
      <c r="I2" s="1" t="s">
        <v>9</v>
      </c>
      <c r="J2" s="1" t="s">
        <v>10</v>
      </c>
      <c r="K2" s="1" t="s">
        <v>11</v>
      </c>
      <c r="L2" s="1" t="s">
        <v>12</v>
      </c>
      <c r="M2" s="1" t="s">
        <v>13</v>
      </c>
      <c r="N2" s="1" t="s">
        <v>14</v>
      </c>
    </row>
    <row r="3" spans="1:702" customHeight="1" ht="220">
      <c r="A3" s="1" t="s">
        <v>15</v>
      </c>
      <c r="B3" s="1"/>
      <c r="C3" s="1"/>
      <c r="D3" s="1"/>
      <c r="E3" s="1"/>
      <c r="F3" s="1"/>
      <c r="G3" s="1"/>
      <c r="H3" s="1"/>
      <c r="I3" s="1"/>
      <c r="J3" s="1"/>
      <c r="K3" s="1"/>
      <c r="L3" s="1"/>
      <c r="M3" s="1"/>
      <c r="N3" s="1"/>
    </row>
    <row r="4" spans="1:702">
      <c r="A4" s="1" t="s">
        <v>16</v>
      </c>
      <c r="B4" s="2" t="str">
        <f>HYPERLINK("https://help.amber.com.au/hc/en-us/articles/10015835768845-Which-batteries-are-compatible-with-SmartShift?gad_source=1","Full list here")</f>
        <v>Full list here</v>
      </c>
      <c r="C4" s="2" t="str">
        <f>HYPERLINK("https://www.originenergy.com.au/help-support/energy-products-and-services/batteries-and-loop-vpp/compatible-solar-batteries-and-inverter-models","Full list here")</f>
        <v>Full list here</v>
      </c>
      <c r="D4" s="1" t="s">
        <v>17</v>
      </c>
      <c r="E4" s="1" t="s">
        <v>18</v>
      </c>
      <c r="F4" s="2" t="str">
        <f>HYPERLINK("https://www.synergy.net.au/Global/SSL","Supported Solutions List")</f>
        <v>Supported Solutions List</v>
      </c>
      <c r="G4" s="1" t="s">
        <v>19</v>
      </c>
      <c r="H4" s="1" t="s">
        <v>20</v>
      </c>
      <c r="I4" s="1" t="s">
        <v>21</v>
      </c>
      <c r="J4" s="1" t="s">
        <v>22</v>
      </c>
      <c r="K4" s="1" t="s">
        <v>23</v>
      </c>
      <c r="L4" s="1" t="s">
        <v>24</v>
      </c>
      <c r="M4" s="1" t="s">
        <v>25</v>
      </c>
      <c r="N4" s="1" t="s">
        <v>26</v>
      </c>
    </row>
    <row r="5" spans="1:702">
      <c r="A5" s="1" t="s">
        <v>27</v>
      </c>
      <c r="B5" s="2" t="str">
        <f>HYPERLINK("https://www.escosa.sa.gov.au/industry/reps/overview/reps","SA")</f>
        <v>SA</v>
      </c>
      <c r="C5" s="1" t="s">
        <v>28</v>
      </c>
      <c r="D5" s="1" t="s">
        <v>29</v>
      </c>
      <c r="E5" s="1" t="s">
        <v>30</v>
      </c>
      <c r="F5" s="1" t="s">
        <v>31</v>
      </c>
      <c r="G5" s="1" t="s">
        <v>32</v>
      </c>
      <c r="H5" s="1" t="s">
        <v>33</v>
      </c>
      <c r="I5" s="1" t="s">
        <v>34</v>
      </c>
      <c r="J5" s="1" t="s">
        <v>35</v>
      </c>
      <c r="K5" s="1" t="s">
        <v>36</v>
      </c>
      <c r="L5" s="1" t="s">
        <v>37</v>
      </c>
      <c r="M5" s="1" t="s">
        <v>38</v>
      </c>
      <c r="N5" s="1" t="s">
        <v>39</v>
      </c>
    </row>
    <row r="6" spans="1:702">
      <c r="A6" s="1" t="s">
        <v>40</v>
      </c>
      <c r="B6" s="1" t="s">
        <v>41</v>
      </c>
      <c r="C6" s="1" t="s">
        <v>42</v>
      </c>
      <c r="D6" s="1" t="s">
        <v>43</v>
      </c>
      <c r="E6" s="1" t="s">
        <v>44</v>
      </c>
      <c r="F6" s="1" t="s">
        <v>45</v>
      </c>
      <c r="G6" s="1" t="s">
        <v>46</v>
      </c>
      <c r="H6" s="1" t="s">
        <v>47</v>
      </c>
      <c r="I6" s="1" t="s">
        <v>48</v>
      </c>
      <c r="J6" s="1" t="s">
        <v>49</v>
      </c>
      <c r="K6" s="1" t="s">
        <v>50</v>
      </c>
      <c r="L6" s="1" t="s">
        <v>51</v>
      </c>
      <c r="M6" s="1" t="s">
        <v>52</v>
      </c>
      <c r="N6" s="1" t="s">
        <v>53</v>
      </c>
    </row>
    <row r="7" spans="1:702">
      <c r="A7" s="1" t="s">
        <v>54</v>
      </c>
      <c r="B7" s="1" t="s">
        <v>55</v>
      </c>
      <c r="C7" s="1" t="s">
        <v>55</v>
      </c>
      <c r="D7" s="1" t="s">
        <v>55</v>
      </c>
      <c r="E7" s="1" t="s">
        <v>55</v>
      </c>
      <c r="F7" s="1" t="s">
        <v>55</v>
      </c>
      <c r="G7" s="1" t="s">
        <v>55</v>
      </c>
      <c r="H7" s="1" t="s">
        <v>55</v>
      </c>
      <c r="I7" s="1" t="s">
        <v>55</v>
      </c>
      <c r="J7" s="1" t="s">
        <v>56</v>
      </c>
      <c r="K7" s="1" t="s">
        <v>55</v>
      </c>
      <c r="L7" s="1" t="s">
        <v>55</v>
      </c>
      <c r="M7" s="1" t="s">
        <v>57</v>
      </c>
      <c r="N7" s="1" t="s">
        <v>58</v>
      </c>
    </row>
    <row r="8" spans="1:702">
      <c r="A8" s="1" t="s">
        <v>59</v>
      </c>
      <c r="B8" s="1" t="s">
        <v>60</v>
      </c>
      <c r="C8" s="1" t="s">
        <v>61</v>
      </c>
      <c r="D8" s="1" t="s">
        <v>62</v>
      </c>
      <c r="E8" s="1" t="s">
        <v>63</v>
      </c>
      <c r="F8" s="1" t="s">
        <v>64</v>
      </c>
      <c r="G8" s="1" t="s">
        <v>65</v>
      </c>
      <c r="H8" s="1" t="s">
        <v>66</v>
      </c>
      <c r="I8" s="1" t="s">
        <v>67</v>
      </c>
      <c r="J8" s="1" t="s">
        <v>68</v>
      </c>
      <c r="K8" s="1" t="s">
        <v>69</v>
      </c>
      <c r="L8" s="1" t="s">
        <v>70</v>
      </c>
      <c r="M8" s="1" t="s">
        <v>71</v>
      </c>
      <c r="N8" s="1" t="s">
        <v>72</v>
      </c>
    </row>
    <row r="9" spans="1:702">
      <c r="A9" s="1" t="s">
        <v>73</v>
      </c>
      <c r="B9" s="1" t="s">
        <v>74</v>
      </c>
      <c r="C9" s="1" t="s">
        <v>75</v>
      </c>
      <c r="D9" s="1" t="s">
        <v>76</v>
      </c>
      <c r="E9" s="1" t="s">
        <v>77</v>
      </c>
      <c r="F9" s="1" t="s">
        <v>78</v>
      </c>
      <c r="G9" s="1" t="s">
        <v>79</v>
      </c>
      <c r="H9" s="1" t="s">
        <v>80</v>
      </c>
      <c r="I9" s="1" t="s">
        <v>78</v>
      </c>
      <c r="J9" s="1" t="s">
        <v>56</v>
      </c>
      <c r="K9" s="1" t="s">
        <v>81</v>
      </c>
      <c r="L9" s="1" t="s">
        <v>80</v>
      </c>
      <c r="M9" s="1" t="s">
        <v>79</v>
      </c>
      <c r="N9" s="1" t="s">
        <v>80</v>
      </c>
    </row>
    <row r="10" spans="1:702">
      <c r="A10" s="1" t="s">
        <v>82</v>
      </c>
      <c r="B10" s="1" t="s">
        <v>34</v>
      </c>
      <c r="C10" s="1" t="s">
        <v>83</v>
      </c>
      <c r="D10" s="1" t="s">
        <v>84</v>
      </c>
      <c r="E10" s="1" t="s">
        <v>85</v>
      </c>
      <c r="F10" s="1" t="s">
        <v>86</v>
      </c>
      <c r="G10" s="1" t="s">
        <v>87</v>
      </c>
      <c r="H10" s="1" t="s">
        <v>88</v>
      </c>
      <c r="I10" s="1" t="s">
        <v>89</v>
      </c>
      <c r="J10" s="1" t="s">
        <v>90</v>
      </c>
      <c r="K10" s="1" t="s">
        <v>91</v>
      </c>
      <c r="L10" s="1" t="s">
        <v>92</v>
      </c>
      <c r="M10" s="1" t="s">
        <v>88</v>
      </c>
      <c r="N10" s="1" t="s">
        <v>34</v>
      </c>
    </row>
    <row r="11" spans="1:702">
      <c r="A11" s="1" t="s">
        <v>93</v>
      </c>
      <c r="B11" s="1" t="s">
        <v>34</v>
      </c>
      <c r="C11" s="1" t="s">
        <v>34</v>
      </c>
      <c r="D11" s="1" t="s">
        <v>94</v>
      </c>
      <c r="E11" s="1" t="s">
        <v>34</v>
      </c>
      <c r="F11" s="1" t="s">
        <v>56</v>
      </c>
      <c r="G11" s="1" t="s">
        <v>95</v>
      </c>
      <c r="H11" s="1" t="s">
        <v>96</v>
      </c>
      <c r="I11" s="1" t="s">
        <v>34</v>
      </c>
      <c r="J11" s="1" t="s">
        <v>97</v>
      </c>
      <c r="K11" s="1" t="s">
        <v>98</v>
      </c>
      <c r="L11" s="1" t="s">
        <v>99</v>
      </c>
      <c r="M11" s="1" t="s">
        <v>94</v>
      </c>
      <c r="N11" s="1" t="s">
        <v>34</v>
      </c>
    </row>
    <row r="12" spans="1:702">
      <c r="A12" s="1" t="s">
        <v>100</v>
      </c>
      <c r="B12" s="2" t="str">
        <f>HYPERLINK("https://www.amber.com.au/solar-and-battery","Here")</f>
        <v>Here</v>
      </c>
      <c r="C12" s="2" t="str">
        <f>HYPERLINK("https://www.originenergy.com.au/solar/battery-plans/lite/","Here")</f>
        <v>Here</v>
      </c>
      <c r="D12" s="2" t="str">
        <f>HYPERLINK("https://www.agl.com.au/residential/energy/solar-and-batteries/solar-batteries/bring-your-own-solar-battery","Here")</f>
        <v>Here</v>
      </c>
      <c r="E12" s="2" t="str">
        <f>HYPERLINK("https://engie.com.au/residential/energy-efficiency/engie-vpp","Here")</f>
        <v>Here</v>
      </c>
      <c r="F12" s="2" t="str">
        <f>HYPERLINK("https://www.synergy.net.au/Your-home/Solar-and-battery/battery-rewards","Here")</f>
        <v>Here</v>
      </c>
      <c r="G12" s="2" t="str">
        <f>HYPERLINK("https://shinehub.com.au/virtual-power-plant/","Here")</f>
        <v>Here</v>
      </c>
      <c r="H12" s="2" t="str">
        <f>HYPERLINK("https://diamondenergy.com.au/diamond-energy-vpp/","Here")</f>
        <v>Here</v>
      </c>
      <c r="I12" s="2" t="str">
        <f>HYPERLINK("https://www.globirdenergy.com.au/help-support/faq-vpp/","Here")</f>
        <v>Here</v>
      </c>
      <c r="J12" s="2" t="str">
        <f>HYPERLINK("https://repositpower.com/no-bill/","Here")</f>
        <v>Here</v>
      </c>
      <c r="K12" s="2" t="str">
        <f>HYPERLINK("https://www.plicoenergy.com.au/plicovpp","Here")</f>
        <v>Here</v>
      </c>
      <c r="L12" s="2" t="str">
        <f>HYPERLINK("https://nrn.com.au/","Here")</f>
        <v>Here</v>
      </c>
      <c r="M12" s="2" t="str">
        <f>HYPERLINK("https://home.energyaustralia.com.au/battery-ease?utm_source=solarquotes&amp;utm_medium=referral&amp;utm_campaign=battery+ease","Here")</f>
        <v>Here</v>
      </c>
      <c r="N12" s="2" t="str">
        <f>HYPERLINK("https://gee.com.au/virtual-power-plant","Here")</f>
        <v>Here</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1" r:id="rId_hyperlink_1" tooltip="Latest version here" display="Latest version here"/>
    <hyperlink ref="B4" r:id="rId_hyperlink_2" tooltip="Full list here" display="Full list here"/>
    <hyperlink ref="C4" r:id="rId_hyperlink_3" tooltip="Full list here" display="Full list here"/>
    <hyperlink ref="F4" r:id="rId_hyperlink_4" tooltip="Supported Solutions List" display="Supported Solutions List"/>
    <hyperlink ref="B5" r:id="rId_hyperlink_5" tooltip="SA" display="SA"/>
    <hyperlink ref="B12" r:id="rId_hyperlink_6" tooltip="Here" display="Here"/>
    <hyperlink ref="C12" r:id="rId_hyperlink_7" tooltip="Here" display="Here"/>
    <hyperlink ref="D12" r:id="rId_hyperlink_8" tooltip="Here" display="Here"/>
    <hyperlink ref="E12" r:id="rId_hyperlink_9" tooltip="Here" display="Here"/>
    <hyperlink ref="F12" r:id="rId_hyperlink_10" tooltip="Here" display="Here"/>
    <hyperlink ref="G12" r:id="rId_hyperlink_11" tooltip="Here" display="Here"/>
    <hyperlink ref="H12" r:id="rId_hyperlink_12" tooltip="Here" display="Here"/>
    <hyperlink ref="I12" r:id="rId_hyperlink_13" tooltip="Here" display="Here"/>
    <hyperlink ref="J12" r:id="rId_hyperlink_14" tooltip="Here" display="Here"/>
    <hyperlink ref="K12" r:id="rId_hyperlink_15" tooltip="Here" display="Here"/>
    <hyperlink ref="L12" r:id="rId_hyperlink_16" tooltip="Here" display="Here"/>
    <hyperlink ref="M12" r:id="rId_hyperlink_17" tooltip="Here" display="Here"/>
    <hyperlink ref="N12" r:id="rId_hyperlink_18" tooltip="Here" display="Here"/>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2026-08-03T05:28:17+00:00</dcterms:created>
  <dcterms:modified xsi:type="dcterms:W3CDTF">2026-08-03T05:28:17+00:00</dcterms:modified>
  <dc:title>Untitled Spreadsheet</dc:title>
  <dc:description/>
  <dc:subject/>
  <cp:keywords/>
  <cp:category/>
</cp:coreProperties>
</file>