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<sst xmlns="http://schemas.openxmlformats.org/spreadsheetml/2006/main" uniqueCount="93">
  <si>
    <t>Generated by SolarQuotes.com.au:</t>
  </si>
  <si>
    <t>Product Name</t>
  </si>
  <si>
    <t>CATCH Power Green Gen2</t>
  </si>
  <si>
    <t>CATCH Control</t>
  </si>
  <si>
    <t>Fronius Ohmpilot</t>
  </si>
  <si>
    <t>AC THOR i</t>
  </si>
  <si>
    <t>AC THOR 9S</t>
  </si>
  <si>
    <t>Myenergi Eddi</t>
  </si>
  <si>
    <t>SolarEdge Home Hot Water Controller</t>
  </si>
  <si>
    <t>Manufacturer Logo</t>
  </si>
  <si>
    <t>Product Image</t>
  </si>
  <si>
    <t>In-Depth Analysis</t>
  </si>
  <si>
    <t>Not yet</t>
  </si>
  <si>
    <t>Price (RRP + GST, unless otherwise stated)</t>
  </si>
  <si>
    <t>$830</t>
  </si>
  <si>
    <t>$450</t>
  </si>
  <si>
    <t>$1,700</t>
  </si>
  <si>
    <t>$1,430 (discounted price for &gt;1 unit)</t>
  </si>
  <si>
    <t>$1,705 (discounted price for &gt;1 unit)</t>
  </si>
  <si>
    <t>$995</t>
  </si>
  <si>
    <t>$850</t>
  </si>
  <si>
    <t>Website</t>
  </si>
  <si>
    <t>Maximum heating element capacity</t>
  </si>
  <si>
    <t>4.8kW</t>
  </si>
  <si>
    <t>Any</t>
  </si>
  <si>
    <t>3kW (single phase) /9kW (three phase)</t>
  </si>
  <si>
    <t>2x3kW</t>
  </si>
  <si>
    <t>9kW</t>
  </si>
  <si>
    <t>3.68 kW</t>
  </si>
  <si>
    <t>Number of heating load outputs</t>
  </si>
  <si>
    <t>1 (2-channel) 2 (6-channel)</t>
  </si>
  <si>
    <t>1 (single phase) 3 (three phase)</t>
  </si>
  <si>
    <t>1 output + Relay output</t>
  </si>
  <si>
    <t>3 outputs + Relay output</t>
  </si>
  <si>
    <t>Sensor connection (Wireless/Wired?)</t>
  </si>
  <si>
    <t>N/A</t>
  </si>
  <si>
    <t>Wireless/2 wire</t>
  </si>
  <si>
    <t>Wired</t>
  </si>
  <si>
    <t>Option 1: Connection via Router
Option 2: Direct connection (wired)
Option 3: Connection via powerline
Not required when controlled by inverter or EMS
Not required in off-grid</t>
  </si>
  <si>
    <t>Wireless</t>
  </si>
  <si>
    <t>Control method</t>
  </si>
  <si>
    <t>Burst Fire</t>
  </si>
  <si>
    <t>Relay</t>
  </si>
  <si>
    <t>PWM</t>
  </si>
  <si>
    <t>PWM (pure sine)</t>
  </si>
  <si>
    <t>TBD</t>
  </si>
  <si>
    <t>Works with a time-of-use tariff's off-peak rate?</t>
  </si>
  <si>
    <t>Yes</t>
  </si>
  <si>
    <t>No</t>
  </si>
  <si>
    <t>IP Rating</t>
  </si>
  <si>
    <t>2X (no protection specified against water)</t>
  </si>
  <si>
    <t>N/A (Installed in meter switchboard)</t>
  </si>
  <si>
    <t>IP54</t>
  </si>
  <si>
    <t>IP20 – external enclosure for IP65 rating costs extra</t>
  </si>
  <si>
    <t>IP 20</t>
  </si>
  <si>
    <t>IP65</t>
  </si>
  <si>
    <t>Ambient temperature range</t>
  </si>
  <si>
    <t>-5 to 50 deg C</t>
  </si>
  <si>
    <t>0 – 40 deg C</t>
  </si>
  <si>
    <t>0 – 40˚C</t>
  </si>
  <si>
    <t>-20°C to +40°C</t>
  </si>
  <si>
    <t>-10 to +50 deg C</t>
  </si>
  <si>
    <t>Special features?</t>
  </si>
  <si>
    <t>Off Grid capable via Frequency controls. 
Inverter Control / Cloud Control for remote exports and load control. 
Connects to multiple CER; Inverter, batteries, EV Chargers</t>
  </si>
  <si>
    <t>Monitoring through Fronius solar.web – can see performance all in one place</t>
  </si>
  <si>
    <t>Works On-grid and Off-grid (supports frequency shift). Up to 11x ACTHOR (66kW) with 1 P. meter
Cloud Monitoring and remote control
Compatibility with many manufacturers (EV chargers, smart home, battery, inverter, etc) and different communication protocols (e.g. modbus TCP/IP)</t>
  </si>
  <si>
    <t>Works On-grid and Off-grid (supports frequency shift). Up to 11x ACTHOR (99kW) with just 1 P. meter
Cloud Monitoring and remote control
Compatibility with many manufacturers (EV chargers, smart home, battery, inverter, etc) and different communication protocols (e.g. modbus TCP/IP)</t>
  </si>
  <si>
    <t>Monitoring through SolarEdge app</t>
  </si>
  <si>
    <t>Weight</t>
  </si>
  <si>
    <t>0.3 kg</t>
  </si>
  <si>
    <t>3.9 kg</t>
  </si>
  <si>
    <t>1.5kg including lead</t>
  </si>
  <si>
    <t>1.3kg</t>
  </si>
  <si>
    <t>4.3 kg</t>
  </si>
  <si>
    <t>5.3kG</t>
  </si>
  <si>
    <t>Dimensions (mm)</t>
  </si>
  <si>
    <t>100x110x50mm</t>
  </si>
  <si>
    <t>89 x 33 x 67 mm</t>
  </si>
  <si>
    <t>350 x 280 x 110 mm</t>
  </si>
  <si>
    <t>135 x 195 x 65 mm</t>
  </si>
  <si>
    <t>220 x 205 x 87mm</t>
  </si>
  <si>
    <t>375mm x 240mm x 110mm</t>
  </si>
  <si>
    <t>Standby power</t>
  </si>
  <si>
    <t>1.8W</t>
  </si>
  <si>
    <t>3W</t>
  </si>
  <si>
    <t>Warranty</t>
  </si>
  <si>
    <t>5 years</t>
  </si>
  <si>
    <t>2 years</t>
  </si>
  <si>
    <t>2+3 Years</t>
  </si>
  <si>
    <t>3 years</t>
  </si>
  <si>
    <t>Datasheet Supplied?</t>
  </si>
  <si>
    <t>Warranty Supplied?</t>
  </si>
  <si>
    <t>More information on brand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</si>
</sst>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doubl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e79d"/>
        <bgColor rgb="FF000000"/>
      </patternFill>
    </fill>
  </fills>
  <borders count="1">
    <border/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2" borderId="0" applyFont="0" applyNumberFormat="0" applyFill="1" applyBorder="0" applyAlignment="1">
      <alignment horizontal="center" vertical="center" textRotation="0" wrapText="true" shrinkToFit="false"/>
    </xf>
    <xf xfId="0" fontId="1" numFmtId="0" fillId="2" borderId="0" applyFont="1" applyNumberFormat="0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catch-power-logo1.png"/><Relationship Id="rId2" Type="http://schemas.openxmlformats.org/officeDocument/2006/relationships/image" Target="../media/catch-power-logo2.png"/><Relationship Id="rId3" Type="http://schemas.openxmlformats.org/officeDocument/2006/relationships/image" Target="../media/fronius-logo3.png"/><Relationship Id="rId4" Type="http://schemas.openxmlformats.org/officeDocument/2006/relationships/image" Target="../media/mypv-logo4.jpg"/><Relationship Id="rId5" Type="http://schemas.openxmlformats.org/officeDocument/2006/relationships/image" Target="../media/mypv-logo5.jpg"/><Relationship Id="rId6" Type="http://schemas.openxmlformats.org/officeDocument/2006/relationships/image" Target="../media/myenergi-logo6.png"/><Relationship Id="rId7" Type="http://schemas.openxmlformats.org/officeDocument/2006/relationships/image" Target="../media/solaredge-logo7.png"/><Relationship Id="rId8" Type="http://schemas.openxmlformats.org/officeDocument/2006/relationships/image" Target="../media/catch-green-gen28.png"/><Relationship Id="rId9" Type="http://schemas.openxmlformats.org/officeDocument/2006/relationships/image" Target="../media/catch-control9.png"/><Relationship Id="rId10" Type="http://schemas.openxmlformats.org/officeDocument/2006/relationships/image" Target="../media/fronius20Ohmpilot110.png"/><Relationship Id="rId11" Type="http://schemas.openxmlformats.org/officeDocument/2006/relationships/image" Target="../media/ac-thor-i11.png"/><Relationship Id="rId12" Type="http://schemas.openxmlformats.org/officeDocument/2006/relationships/image" Target="../media/ac-thor-9s12.png"/><Relationship Id="rId13" Type="http://schemas.openxmlformats.org/officeDocument/2006/relationships/image" Target="../media/myenergi-eddi13.png"/><Relationship Id="rId14" Type="http://schemas.openxmlformats.org/officeDocument/2006/relationships/image" Target="../media/solaredge-pv-diverter14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704850</xdr:colOff>
      <xdr:row>2</xdr:row>
      <xdr:rowOff>1047750</xdr:rowOff>
    </xdr:from>
    <xdr:ext cx="1190625" cy="695325"/>
    <xdr:pic>
      <xdr:nvPicPr>
        <xdr:cNvPr id="1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704850</xdr:colOff>
      <xdr:row>2</xdr:row>
      <xdr:rowOff>1047750</xdr:rowOff>
    </xdr:from>
    <xdr:ext cx="1190625" cy="695325"/>
    <xdr:pic>
      <xdr:nvPicPr>
        <xdr:cNvPr id="2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</xdr:col>
      <xdr:colOff>704850</xdr:colOff>
      <xdr:row>2</xdr:row>
      <xdr:rowOff>1047750</xdr:rowOff>
    </xdr:from>
    <xdr:ext cx="1190625" cy="695325"/>
    <xdr:pic>
      <xdr:nvPicPr>
        <xdr:cNvPr id="3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</xdr:col>
      <xdr:colOff>704850</xdr:colOff>
      <xdr:row>2</xdr:row>
      <xdr:rowOff>1047750</xdr:rowOff>
    </xdr:from>
    <xdr:ext cx="1190625" cy="695325"/>
    <xdr:pic>
      <xdr:nvPicPr>
        <xdr:cNvPr id="4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5</xdr:col>
      <xdr:colOff>704850</xdr:colOff>
      <xdr:row>2</xdr:row>
      <xdr:rowOff>1047750</xdr:rowOff>
    </xdr:from>
    <xdr:ext cx="1190625" cy="695325"/>
    <xdr:pic>
      <xdr:nvPicPr>
        <xdr:cNvPr id="5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704850</xdr:colOff>
      <xdr:row>2</xdr:row>
      <xdr:rowOff>1047750</xdr:rowOff>
    </xdr:from>
    <xdr:ext cx="1190625" cy="695325"/>
    <xdr:pic>
      <xdr:nvPicPr>
        <xdr:cNvPr id="6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7</xdr:col>
      <xdr:colOff>704850</xdr:colOff>
      <xdr:row>2</xdr:row>
      <xdr:rowOff>1047750</xdr:rowOff>
    </xdr:from>
    <xdr:ext cx="1190625" cy="695325"/>
    <xdr:pic>
      <xdr:nvPicPr>
        <xdr:cNvPr id="7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704850</xdr:colOff>
      <xdr:row>3</xdr:row>
      <xdr:rowOff>481013</xdr:rowOff>
    </xdr:from>
    <xdr:ext cx="1200150" cy="2047875"/>
    <xdr:pic>
      <xdr:nvPicPr>
        <xdr:cNvPr id="8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704850</xdr:colOff>
      <xdr:row>3</xdr:row>
      <xdr:rowOff>481013</xdr:rowOff>
    </xdr:from>
    <xdr:ext cx="1200150" cy="2047875"/>
    <xdr:pic>
      <xdr:nvPicPr>
        <xdr:cNvPr id="9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</xdr:col>
      <xdr:colOff>704850</xdr:colOff>
      <xdr:row>3</xdr:row>
      <xdr:rowOff>481013</xdr:rowOff>
    </xdr:from>
    <xdr:ext cx="1200150" cy="2047875"/>
    <xdr:pic>
      <xdr:nvPicPr>
        <xdr:cNvPr id="10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</xdr:col>
      <xdr:colOff>704850</xdr:colOff>
      <xdr:row>3</xdr:row>
      <xdr:rowOff>481013</xdr:rowOff>
    </xdr:from>
    <xdr:ext cx="1200150" cy="2047875"/>
    <xdr:pic>
      <xdr:nvPicPr>
        <xdr:cNvPr id="11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5</xdr:col>
      <xdr:colOff>704850</xdr:colOff>
      <xdr:row>3</xdr:row>
      <xdr:rowOff>481013</xdr:rowOff>
    </xdr:from>
    <xdr:ext cx="1200150" cy="2047875"/>
    <xdr:pic>
      <xdr:nvPicPr>
        <xdr:cNvPr id="12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704850</xdr:colOff>
      <xdr:row>3</xdr:row>
      <xdr:rowOff>481013</xdr:rowOff>
    </xdr:from>
    <xdr:ext cx="1200150" cy="2047875"/>
    <xdr:pic>
      <xdr:nvPicPr>
        <xdr:cNvPr id="13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7</xdr:col>
      <xdr:colOff>704850</xdr:colOff>
      <xdr:row>3</xdr:row>
      <xdr:rowOff>481013</xdr:rowOff>
    </xdr:from>
    <xdr:ext cx="1209675" cy="2047875"/>
    <xdr:pic>
      <xdr:nvPicPr>
        <xdr:cNvPr id="14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www.solarquotes.com.au/" TargetMode="External"/><Relationship Id="rId_hyperlink_2" Type="http://schemas.openxmlformats.org/officeDocument/2006/relationships/hyperlink" Target="https://www.solarquotes.com.au/blog/catch-power-diverter-review/" TargetMode="External"/><Relationship Id="rId_hyperlink_3" Type="http://schemas.openxmlformats.org/officeDocument/2006/relationships/hyperlink" Target="https://www.solarquotes.com.au/blog/catch-control-6-channel/" TargetMode="External"/><Relationship Id="rId_hyperlink_4" Type="http://schemas.openxmlformats.org/officeDocument/2006/relationships/hyperlink" Target="https://www.solarquotes.com.au/blog/solar-hot-water-diverter-comparison/" TargetMode="External"/><Relationship Id="rId_hyperlink_5" Type="http://schemas.openxmlformats.org/officeDocument/2006/relationships/hyperlink" Target="https://www.catchpower.com.au/" TargetMode="External"/><Relationship Id="rId_hyperlink_6" Type="http://schemas.openxmlformats.org/officeDocument/2006/relationships/hyperlink" Target="https://www.catchpower.com.au/catch-solar-relay" TargetMode="External"/><Relationship Id="rId_hyperlink_7" Type="http://schemas.openxmlformats.org/officeDocument/2006/relationships/hyperlink" Target="https://www.fronius.com/en-au/australia/solar-energy/installers-partners/technical-data/all-products/solutions/fronius-solution-for-heat-generation/fronius-ohmpilot/fronius-ohmpilot" TargetMode="External"/><Relationship Id="rId_hyperlink_8" Type="http://schemas.openxmlformats.org/officeDocument/2006/relationships/hyperlink" Target="http://esw.net.au/our-products/acthor" TargetMode="External"/><Relationship Id="rId_hyperlink_9" Type="http://schemas.openxmlformats.org/officeDocument/2006/relationships/hyperlink" Target="http://esw.net.au/our-products/acthor" TargetMode="External"/><Relationship Id="rId_hyperlink_10" Type="http://schemas.openxmlformats.org/officeDocument/2006/relationships/hyperlink" Target="https://www.myenergi.com/au/product/eddi/" TargetMode="External"/><Relationship Id="rId_hyperlink_11" Type="http://schemas.openxmlformats.org/officeDocument/2006/relationships/hyperlink" Target="https://www.solaredge.com/aus/products/smart-energy/smart-energy-hot-water#/" TargetMode="External"/><Relationship Id="rId_hyperlink_12" Type="http://schemas.openxmlformats.org/officeDocument/2006/relationships/hyperlink" Target="https://www.solarquotes.com.au/wp-content/uploads/2020/11/Brochure-Green-CATCH.pdf" TargetMode="External"/><Relationship Id="rId_hyperlink_13" Type="http://schemas.openxmlformats.org/officeDocument/2006/relationships/hyperlink" Target="https://www.solarquotes.com.au/wp-content/uploads/2025/03/catch-control-specs.pdf" TargetMode="External"/><Relationship Id="rId_hyperlink_14" Type="http://schemas.openxmlformats.org/officeDocument/2006/relationships/hyperlink" Target="https://www.solarquotes.com.au/wp-content/uploads/2020/11/fronius-ohmpilot-specs.pdf" TargetMode="External"/><Relationship Id="rId_hyperlink_15" Type="http://schemas.openxmlformats.org/officeDocument/2006/relationships/hyperlink" Target="https://www.solarquotes.com.au/wp-content/uploads/2020/09/ac-thor-i-datasheet.pdf" TargetMode="External"/><Relationship Id="rId_hyperlink_16" Type="http://schemas.openxmlformats.org/officeDocument/2006/relationships/hyperlink" Target="https://www.solarquotes.com.au/wp-content/uploads/2020/09/ac-thor-9s-datasheet.pdf" TargetMode="External"/><Relationship Id="rId_hyperlink_17" Type="http://schemas.openxmlformats.org/officeDocument/2006/relationships/hyperlink" Target="https://www.solarquotes.com.au/wp-content/uploads/2023/08/Eddi-Datasheet-myEnergi.pdf" TargetMode="External"/><Relationship Id="rId_hyperlink_18" Type="http://schemas.openxmlformats.org/officeDocument/2006/relationships/hyperlink" Target="https://www.solarquotes.com.au/wp-content/uploads/2020/03/solaredge-pv-diverter-specs.pdf" TargetMode="External"/><Relationship Id="rId_hyperlink_19" Type="http://schemas.openxmlformats.org/officeDocument/2006/relationships/hyperlink" Target="https://www.solarquotes.com.au/wp-content/uploads/2020/11/catch-warranty.pdf" TargetMode="External"/><Relationship Id="rId_hyperlink_20" Type="http://schemas.openxmlformats.org/officeDocument/2006/relationships/hyperlink" Target="https://www.solarquotes.com.au/wp-content/uploads/2025/03/catch-power-warranty-statement.pdf" TargetMode="External"/><Relationship Id="rId_hyperlink_21" Type="http://schemas.openxmlformats.org/officeDocument/2006/relationships/hyperlink" Target="https://www.solarquotes.com.au/wp-content/uploads/2020/11/fronius-diverter-warranty.pdf" TargetMode="External"/><Relationship Id="rId_hyperlink_22" Type="http://schemas.openxmlformats.org/officeDocument/2006/relationships/hyperlink" Target="https://www.solarquotes.com.au/wp-content/uploads/2020/09/ac-thor-i-install-warranty2.pdf" TargetMode="External"/><Relationship Id="rId_hyperlink_23" Type="http://schemas.openxmlformats.org/officeDocument/2006/relationships/hyperlink" Target="https://www.solarquotes.com.au/wp-content/uploads/2020/09/ac-thor-i-install-warranty2.pdf" TargetMode="External"/><Relationship Id="rId_hyperlink_24" Type="http://schemas.openxmlformats.org/officeDocument/2006/relationships/hyperlink" Target="https://www.solarquotes.com.au/wp-content/uploads/2020/03/solaredge-pv-diverter-warranty.pdf" TargetMode="External"/><Relationship Id="rId_hyperlink_25" Type="http://schemas.openxmlformats.org/officeDocument/2006/relationships/hyperlink" Target="https://www.catchpower.com.au/" TargetMode="External"/><Relationship Id="rId_hyperlink_26" Type="http://schemas.openxmlformats.org/officeDocument/2006/relationships/hyperlink" Target="https://www.catchpower.com.au/" TargetMode="External"/><Relationship Id="rId_hyperlink_27" Type="http://schemas.openxmlformats.org/officeDocument/2006/relationships/hyperlink" Target="https://www.fronius.com/" TargetMode="External"/><Relationship Id="rId_hyperlink_28" Type="http://schemas.openxmlformats.org/officeDocument/2006/relationships/hyperlink" Target="https://www.my-pv.com/en/" TargetMode="External"/><Relationship Id="rId_hyperlink_29" Type="http://schemas.openxmlformats.org/officeDocument/2006/relationships/hyperlink" Target="https://www.my-pv.com/en/" TargetMode="External"/><Relationship Id="rId_hyperlink_30" Type="http://schemas.openxmlformats.org/officeDocument/2006/relationships/hyperlink" Target="https://myenergi.com/" TargetMode="External"/><Relationship Id="rId_hyperlink_31" Type="http://schemas.openxmlformats.org/officeDocument/2006/relationships/hyperlink" Target="https://www.solaredge.com/au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Z22"/>
  <sheetViews>
    <sheetView tabSelected="1" workbookViewId="0" showGridLines="true" showRowColHeaders="1">
      <selection activeCell="B1" sqref="B1"/>
    </sheetView>
  </sheetViews>
  <sheetFormatPr defaultRowHeight="14.4" outlineLevelRow="0" outlineLevelCol="0"/>
  <cols>
    <col min="1" max="1" width="34" customWidth="true" style="1"/>
    <col min="2" max="2" width="39" customWidth="true" style="1"/>
    <col min="3" max="3" width="39" customWidth="true" style="1"/>
    <col min="4" max="4" width="39" customWidth="true" style="1"/>
    <col min="5" max="5" width="39" customWidth="true" style="1"/>
    <col min="6" max="6" width="39" customWidth="true" style="1"/>
    <col min="7" max="7" width="39" customWidth="true" style="1"/>
    <col min="8" max="8" width="39" customWidth="true" style="1"/>
    <col min="9" max="9" width="39" customWidth="true" style="1"/>
    <col min="10" max="10" width="39" customWidth="true" style="1"/>
    <col min="11" max="11" width="39" customWidth="true" style="1"/>
    <col min="12" max="12" width="39" customWidth="true" style="1"/>
    <col min="13" max="13" width="39" customWidth="true" style="1"/>
    <col min="14" max="14" width="39" customWidth="true" style="1"/>
    <col min="15" max="15" width="39" customWidth="true" style="1"/>
    <col min="16" max="16" width="39" customWidth="true" style="1"/>
    <col min="17" max="17" width="39" customWidth="true" style="1"/>
    <col min="18" max="18" width="39" customWidth="true" style="1"/>
    <col min="19" max="19" width="39" customWidth="true" style="1"/>
    <col min="20" max="20" width="39" customWidth="true" style="1"/>
    <col min="21" max="21" width="39" customWidth="true" style="1"/>
    <col min="22" max="22" width="39" customWidth="true" style="1"/>
    <col min="23" max="23" width="39" customWidth="true" style="1"/>
    <col min="24" max="24" width="39" customWidth="true" style="1"/>
    <col min="25" max="25" width="39" customWidth="true" style="1"/>
    <col min="26" max="26" width="39" customWidth="true" style="1"/>
    <col min="27" max="27" width="39" customWidth="true" style="1"/>
    <col min="28" max="28" width="39" customWidth="true" style="1"/>
    <col min="29" max="29" width="39" customWidth="true" style="1"/>
    <col min="30" max="30" width="39" customWidth="true" style="1"/>
    <col min="31" max="31" width="39" customWidth="true" style="1"/>
    <col min="32" max="32" width="39" customWidth="true" style="1"/>
    <col min="33" max="33" width="39" customWidth="true" style="1"/>
    <col min="34" max="34" width="39" customWidth="true" style="1"/>
    <col min="35" max="35" width="39" customWidth="true" style="1"/>
    <col min="36" max="36" width="39" customWidth="true" style="1"/>
    <col min="37" max="37" width="39" customWidth="true" style="1"/>
    <col min="38" max="38" width="39" customWidth="true" style="1"/>
    <col min="39" max="39" width="39" customWidth="true" style="1"/>
    <col min="40" max="40" width="39" customWidth="true" style="1"/>
    <col min="41" max="41" width="39" customWidth="true" style="1"/>
    <col min="42" max="42" width="39" customWidth="true" style="1"/>
    <col min="43" max="43" width="39" customWidth="true" style="1"/>
    <col min="44" max="44" width="39" customWidth="true" style="1"/>
    <col min="45" max="45" width="39" customWidth="true" style="1"/>
    <col min="46" max="46" width="39" customWidth="true" style="1"/>
    <col min="47" max="47" width="39" customWidth="true" style="1"/>
    <col min="48" max="48" width="39" customWidth="true" style="1"/>
    <col min="49" max="49" width="39" customWidth="true" style="1"/>
    <col min="50" max="50" width="39" customWidth="true" style="1"/>
    <col min="51" max="51" width="39" customWidth="true" style="1"/>
    <col min="52" max="52" width="39" customWidth="true" style="1"/>
    <col min="53" max="53" width="39" customWidth="true" style="1"/>
    <col min="54" max="54" width="39" customWidth="true" style="1"/>
    <col min="55" max="55" width="39" customWidth="true" style="1"/>
    <col min="56" max="56" width="39" customWidth="true" style="1"/>
    <col min="57" max="57" width="39" customWidth="true" style="1"/>
    <col min="58" max="58" width="39" customWidth="true" style="1"/>
    <col min="59" max="59" width="39" customWidth="true" style="1"/>
    <col min="60" max="60" width="39" customWidth="true" style="1"/>
    <col min="61" max="61" width="39" customWidth="true" style="1"/>
    <col min="62" max="62" width="39" customWidth="true" style="1"/>
    <col min="63" max="63" width="39" customWidth="true" style="1"/>
    <col min="64" max="64" width="39" customWidth="true" style="1"/>
    <col min="65" max="65" width="39" customWidth="true" style="1"/>
    <col min="66" max="66" width="39" customWidth="true" style="1"/>
    <col min="67" max="67" width="39" customWidth="true" style="1"/>
    <col min="68" max="68" width="39" customWidth="true" style="1"/>
    <col min="69" max="69" width="39" customWidth="true" style="1"/>
    <col min="70" max="70" width="39" customWidth="true" style="1"/>
    <col min="71" max="71" width="39" customWidth="true" style="1"/>
    <col min="72" max="72" width="39" customWidth="true" style="1"/>
    <col min="73" max="73" width="39" customWidth="true" style="1"/>
    <col min="74" max="74" width="39" customWidth="true" style="1"/>
    <col min="75" max="75" width="39" customWidth="true" style="1"/>
    <col min="76" max="76" width="39" customWidth="true" style="1"/>
    <col min="77" max="77" width="39" customWidth="true" style="1"/>
    <col min="78" max="78" width="39" customWidth="true" style="1"/>
    <col min="79" max="79" width="39" customWidth="true" style="1"/>
    <col min="80" max="80" width="39" customWidth="true" style="1"/>
    <col min="81" max="81" width="39" customWidth="true" style="1"/>
    <col min="82" max="82" width="39" customWidth="true" style="1"/>
    <col min="83" max="83" width="39" customWidth="true" style="1"/>
    <col min="84" max="84" width="39" customWidth="true" style="1"/>
    <col min="85" max="85" width="39" customWidth="true" style="1"/>
    <col min="86" max="86" width="39" customWidth="true" style="1"/>
    <col min="87" max="87" width="39" customWidth="true" style="1"/>
    <col min="88" max="88" width="39" customWidth="true" style="1"/>
    <col min="89" max="89" width="39" customWidth="true" style="1"/>
    <col min="90" max="90" width="39" customWidth="true" style="1"/>
    <col min="91" max="91" width="39" customWidth="true" style="1"/>
    <col min="92" max="92" width="39" customWidth="true" style="1"/>
    <col min="93" max="93" width="39" customWidth="true" style="1"/>
    <col min="94" max="94" width="39" customWidth="true" style="1"/>
    <col min="95" max="95" width="39" customWidth="true" style="1"/>
    <col min="96" max="96" width="39" customWidth="true" style="1"/>
    <col min="97" max="97" width="39" customWidth="true" style="1"/>
    <col min="98" max="98" width="39" customWidth="true" style="1"/>
    <col min="99" max="99" width="39" customWidth="true" style="1"/>
    <col min="100" max="100" width="39" customWidth="true" style="1"/>
    <col min="101" max="101" width="39" customWidth="true" style="1"/>
    <col min="102" max="102" width="39" customWidth="true" style="1"/>
    <col min="103" max="103" width="39" customWidth="true" style="1"/>
    <col min="104" max="104" width="39" customWidth="true" style="1"/>
    <col min="105" max="105" width="39" customWidth="true" style="1"/>
    <col min="106" max="106" width="39" customWidth="true" style="1"/>
    <col min="107" max="107" width="39" customWidth="true" style="1"/>
    <col min="108" max="108" width="39" customWidth="true" style="1"/>
    <col min="109" max="109" width="39" customWidth="true" style="1"/>
    <col min="110" max="110" width="39" customWidth="true" style="1"/>
    <col min="111" max="111" width="39" customWidth="true" style="1"/>
    <col min="112" max="112" width="39" customWidth="true" style="1"/>
    <col min="113" max="113" width="39" customWidth="true" style="1"/>
    <col min="114" max="114" width="39" customWidth="true" style="1"/>
    <col min="115" max="115" width="39" customWidth="true" style="1"/>
    <col min="116" max="116" width="39" customWidth="true" style="1"/>
    <col min="117" max="117" width="39" customWidth="true" style="1"/>
    <col min="118" max="118" width="39" customWidth="true" style="1"/>
    <col min="119" max="119" width="39" customWidth="true" style="1"/>
    <col min="120" max="120" width="39" customWidth="true" style="1"/>
    <col min="121" max="121" width="39" customWidth="true" style="1"/>
    <col min="122" max="122" width="39" customWidth="true" style="1"/>
    <col min="123" max="123" width="39" customWidth="true" style="1"/>
    <col min="124" max="124" width="39" customWidth="true" style="1"/>
    <col min="125" max="125" width="39" customWidth="true" style="1"/>
    <col min="126" max="126" width="39" customWidth="true" style="1"/>
    <col min="127" max="127" width="39" customWidth="true" style="1"/>
    <col min="128" max="128" width="39" customWidth="true" style="1"/>
    <col min="129" max="129" width="39" customWidth="true" style="1"/>
    <col min="130" max="130" width="39" customWidth="true" style="1"/>
    <col min="131" max="131" width="39" customWidth="true" style="1"/>
    <col min="132" max="132" width="39" customWidth="true" style="1"/>
    <col min="133" max="133" width="39" customWidth="true" style="1"/>
    <col min="134" max="134" width="39" customWidth="true" style="1"/>
    <col min="135" max="135" width="39" customWidth="true" style="1"/>
    <col min="136" max="136" width="39" customWidth="true" style="1"/>
    <col min="137" max="137" width="39" customWidth="true" style="1"/>
    <col min="138" max="138" width="39" customWidth="true" style="1"/>
    <col min="139" max="139" width="39" customWidth="true" style="1"/>
    <col min="140" max="140" width="39" customWidth="true" style="1"/>
    <col min="141" max="141" width="39" customWidth="true" style="1"/>
    <col min="142" max="142" width="39" customWidth="true" style="1"/>
    <col min="143" max="143" width="39" customWidth="true" style="1"/>
    <col min="144" max="144" width="39" customWidth="true" style="1"/>
    <col min="145" max="145" width="39" customWidth="true" style="1"/>
    <col min="146" max="146" width="39" customWidth="true" style="1"/>
    <col min="147" max="147" width="39" customWidth="true" style="1"/>
    <col min="148" max="148" width="39" customWidth="true" style="1"/>
    <col min="149" max="149" width="39" customWidth="true" style="1"/>
    <col min="150" max="150" width="39" customWidth="true" style="1"/>
    <col min="151" max="151" width="39" customWidth="true" style="1"/>
    <col min="152" max="152" width="39" customWidth="true" style="1"/>
    <col min="153" max="153" width="39" customWidth="true" style="1"/>
    <col min="154" max="154" width="39" customWidth="true" style="1"/>
    <col min="155" max="155" width="39" customWidth="true" style="1"/>
    <col min="156" max="156" width="39" customWidth="true" style="1"/>
    <col min="157" max="157" width="39" customWidth="true" style="1"/>
    <col min="158" max="158" width="39" customWidth="true" style="1"/>
    <col min="159" max="159" width="39" customWidth="true" style="1"/>
    <col min="160" max="160" width="39" customWidth="true" style="1"/>
    <col min="161" max="161" width="39" customWidth="true" style="1"/>
    <col min="162" max="162" width="39" customWidth="true" style="1"/>
    <col min="163" max="163" width="39" customWidth="true" style="1"/>
    <col min="164" max="164" width="39" customWidth="true" style="1"/>
    <col min="165" max="165" width="39" customWidth="true" style="1"/>
    <col min="166" max="166" width="39" customWidth="true" style="1"/>
    <col min="167" max="167" width="39" customWidth="true" style="1"/>
    <col min="168" max="168" width="39" customWidth="true" style="1"/>
    <col min="169" max="169" width="39" customWidth="true" style="1"/>
    <col min="170" max="170" width="39" customWidth="true" style="1"/>
    <col min="171" max="171" width="39" customWidth="true" style="1"/>
    <col min="172" max="172" width="39" customWidth="true" style="1"/>
    <col min="173" max="173" width="39" customWidth="true" style="1"/>
    <col min="174" max="174" width="39" customWidth="true" style="1"/>
    <col min="175" max="175" width="39" customWidth="true" style="1"/>
    <col min="176" max="176" width="39" customWidth="true" style="1"/>
    <col min="177" max="177" width="39" customWidth="true" style="1"/>
    <col min="178" max="178" width="39" customWidth="true" style="1"/>
    <col min="179" max="179" width="39" customWidth="true" style="1"/>
    <col min="180" max="180" width="39" customWidth="true" style="1"/>
    <col min="181" max="181" width="39" customWidth="true" style="1"/>
    <col min="182" max="182" width="39" customWidth="true" style="1"/>
    <col min="183" max="183" width="39" customWidth="true" style="1"/>
    <col min="184" max="184" width="39" customWidth="true" style="1"/>
    <col min="185" max="185" width="39" customWidth="true" style="1"/>
    <col min="186" max="186" width="39" customWidth="true" style="1"/>
    <col min="187" max="187" width="39" customWidth="true" style="1"/>
    <col min="188" max="188" width="39" customWidth="true" style="1"/>
    <col min="189" max="189" width="39" customWidth="true" style="1"/>
    <col min="190" max="190" width="39" customWidth="true" style="1"/>
    <col min="191" max="191" width="39" customWidth="true" style="1"/>
    <col min="192" max="192" width="39" customWidth="true" style="1"/>
    <col min="193" max="193" width="39" customWidth="true" style="1"/>
    <col min="194" max="194" width="39" customWidth="true" style="1"/>
    <col min="195" max="195" width="39" customWidth="true" style="1"/>
    <col min="196" max="196" width="39" customWidth="true" style="1"/>
    <col min="197" max="197" width="39" customWidth="true" style="1"/>
    <col min="198" max="198" width="39" customWidth="true" style="1"/>
    <col min="199" max="199" width="39" customWidth="true" style="1"/>
    <col min="200" max="200" width="39" customWidth="true" style="1"/>
    <col min="201" max="201" width="39" customWidth="true" style="1"/>
    <col min="202" max="202" width="39" customWidth="true" style="1"/>
    <col min="203" max="203" width="39" customWidth="true" style="1"/>
    <col min="204" max="204" width="39" customWidth="true" style="1"/>
    <col min="205" max="205" width="39" customWidth="true" style="1"/>
    <col min="206" max="206" width="39" customWidth="true" style="1"/>
    <col min="207" max="207" width="39" customWidth="true" style="1"/>
    <col min="208" max="208" width="39" customWidth="true" style="1"/>
    <col min="209" max="209" width="39" customWidth="true" style="1"/>
    <col min="210" max="210" width="39" customWidth="true" style="1"/>
    <col min="211" max="211" width="39" customWidth="true" style="1"/>
    <col min="212" max="212" width="39" customWidth="true" style="1"/>
    <col min="213" max="213" width="39" customWidth="true" style="1"/>
    <col min="214" max="214" width="39" customWidth="true" style="1"/>
    <col min="215" max="215" width="39" customWidth="true" style="1"/>
    <col min="216" max="216" width="39" customWidth="true" style="1"/>
    <col min="217" max="217" width="39" customWidth="true" style="1"/>
    <col min="218" max="218" width="39" customWidth="true" style="1"/>
    <col min="219" max="219" width="39" customWidth="true" style="1"/>
    <col min="220" max="220" width="39" customWidth="true" style="1"/>
    <col min="221" max="221" width="39" customWidth="true" style="1"/>
    <col min="222" max="222" width="39" customWidth="true" style="1"/>
    <col min="223" max="223" width="39" customWidth="true" style="1"/>
    <col min="224" max="224" width="39" customWidth="true" style="1"/>
    <col min="225" max="225" width="39" customWidth="true" style="1"/>
    <col min="226" max="226" width="39" customWidth="true" style="1"/>
    <col min="227" max="227" width="39" customWidth="true" style="1"/>
    <col min="228" max="228" width="39" customWidth="true" style="1"/>
    <col min="229" max="229" width="39" customWidth="true" style="1"/>
    <col min="230" max="230" width="39" customWidth="true" style="1"/>
    <col min="231" max="231" width="39" customWidth="true" style="1"/>
    <col min="232" max="232" width="39" customWidth="true" style="1"/>
    <col min="233" max="233" width="39" customWidth="true" style="1"/>
    <col min="234" max="234" width="39" customWidth="true" style="1"/>
    <col min="235" max="235" width="39" customWidth="true" style="1"/>
    <col min="236" max="236" width="39" customWidth="true" style="1"/>
    <col min="237" max="237" width="39" customWidth="true" style="1"/>
    <col min="238" max="238" width="39" customWidth="true" style="1"/>
    <col min="239" max="239" width="39" customWidth="true" style="1"/>
    <col min="240" max="240" width="39" customWidth="true" style="1"/>
    <col min="241" max="241" width="39" customWidth="true" style="1"/>
    <col min="242" max="242" width="39" customWidth="true" style="1"/>
    <col min="243" max="243" width="39" customWidth="true" style="1"/>
    <col min="244" max="244" width="39" customWidth="true" style="1"/>
    <col min="245" max="245" width="39" customWidth="true" style="1"/>
    <col min="246" max="246" width="39" customWidth="true" style="1"/>
    <col min="247" max="247" width="39" customWidth="true" style="1"/>
    <col min="248" max="248" width="39" customWidth="true" style="1"/>
    <col min="249" max="249" width="39" customWidth="true" style="1"/>
    <col min="250" max="250" width="39" customWidth="true" style="1"/>
    <col min="251" max="251" width="39" customWidth="true" style="1"/>
    <col min="252" max="252" width="39" customWidth="true" style="1"/>
    <col min="253" max="253" width="39" customWidth="true" style="1"/>
    <col min="254" max="254" width="39" customWidth="true" style="1"/>
    <col min="255" max="255" width="39" customWidth="true" style="1"/>
    <col min="256" max="256" width="39" customWidth="true" style="1"/>
    <col min="257" max="257" width="39" customWidth="true" style="1"/>
    <col min="258" max="258" width="39" customWidth="true" style="1"/>
    <col min="259" max="259" width="39" customWidth="true" style="1"/>
    <col min="260" max="260" width="39" customWidth="true" style="1"/>
    <col min="261" max="261" width="39" customWidth="true" style="1"/>
    <col min="262" max="262" width="39" customWidth="true" style="1"/>
    <col min="263" max="263" width="39" customWidth="true" style="1"/>
    <col min="264" max="264" width="39" customWidth="true" style="1"/>
    <col min="265" max="265" width="39" customWidth="true" style="1"/>
    <col min="266" max="266" width="39" customWidth="true" style="1"/>
    <col min="267" max="267" width="39" customWidth="true" style="1"/>
    <col min="268" max="268" width="39" customWidth="true" style="1"/>
    <col min="269" max="269" width="39" customWidth="true" style="1"/>
    <col min="270" max="270" width="39" customWidth="true" style="1"/>
    <col min="271" max="271" width="39" customWidth="true" style="1"/>
    <col min="272" max="272" width="39" customWidth="true" style="1"/>
    <col min="273" max="273" width="39" customWidth="true" style="1"/>
    <col min="274" max="274" width="39" customWidth="true" style="1"/>
    <col min="275" max="275" width="39" customWidth="true" style="1"/>
    <col min="276" max="276" width="39" customWidth="true" style="1"/>
    <col min="277" max="277" width="39" customWidth="true" style="1"/>
    <col min="278" max="278" width="39" customWidth="true" style="1"/>
    <col min="279" max="279" width="39" customWidth="true" style="1"/>
    <col min="280" max="280" width="39" customWidth="true" style="1"/>
    <col min="281" max="281" width="39" customWidth="true" style="1"/>
    <col min="282" max="282" width="39" customWidth="true" style="1"/>
    <col min="283" max="283" width="39" customWidth="true" style="1"/>
    <col min="284" max="284" width="39" customWidth="true" style="1"/>
    <col min="285" max="285" width="39" customWidth="true" style="1"/>
    <col min="286" max="286" width="39" customWidth="true" style="1"/>
    <col min="287" max="287" width="39" customWidth="true" style="1"/>
    <col min="288" max="288" width="39" customWidth="true" style="1"/>
    <col min="289" max="289" width="39" customWidth="true" style="1"/>
    <col min="290" max="290" width="39" customWidth="true" style="1"/>
    <col min="291" max="291" width="39" customWidth="true" style="1"/>
    <col min="292" max="292" width="39" customWidth="true" style="1"/>
    <col min="293" max="293" width="39" customWidth="true" style="1"/>
    <col min="294" max="294" width="39" customWidth="true" style="1"/>
    <col min="295" max="295" width="39" customWidth="true" style="1"/>
    <col min="296" max="296" width="39" customWidth="true" style="1"/>
    <col min="297" max="297" width="39" customWidth="true" style="1"/>
    <col min="298" max="298" width="39" customWidth="true" style="1"/>
    <col min="299" max="299" width="39" customWidth="true" style="1"/>
    <col min="300" max="300" width="39" customWidth="true" style="1"/>
    <col min="301" max="301" width="39" customWidth="true" style="1"/>
    <col min="302" max="302" width="39" customWidth="true" style="1"/>
    <col min="303" max="303" width="39" customWidth="true" style="1"/>
    <col min="304" max="304" width="39" customWidth="true" style="1"/>
    <col min="305" max="305" width="39" customWidth="true" style="1"/>
    <col min="306" max="306" width="39" customWidth="true" style="1"/>
    <col min="307" max="307" width="39" customWidth="true" style="1"/>
    <col min="308" max="308" width="39" customWidth="true" style="1"/>
    <col min="309" max="309" width="39" customWidth="true" style="1"/>
    <col min="310" max="310" width="39" customWidth="true" style="1"/>
    <col min="311" max="311" width="39" customWidth="true" style="1"/>
    <col min="312" max="312" width="39" customWidth="true" style="1"/>
    <col min="313" max="313" width="39" customWidth="true" style="1"/>
    <col min="314" max="314" width="39" customWidth="true" style="1"/>
    <col min="315" max="315" width="39" customWidth="true" style="1"/>
    <col min="316" max="316" width="39" customWidth="true" style="1"/>
    <col min="317" max="317" width="39" customWidth="true" style="1"/>
    <col min="318" max="318" width="39" customWidth="true" style="1"/>
    <col min="319" max="319" width="39" customWidth="true" style="1"/>
    <col min="320" max="320" width="39" customWidth="true" style="1"/>
    <col min="321" max="321" width="39" customWidth="true" style="1"/>
    <col min="322" max="322" width="39" customWidth="true" style="1"/>
    <col min="323" max="323" width="39" customWidth="true" style="1"/>
    <col min="324" max="324" width="39" customWidth="true" style="1"/>
    <col min="325" max="325" width="39" customWidth="true" style="1"/>
    <col min="326" max="326" width="39" customWidth="true" style="1"/>
    <col min="327" max="327" width="39" customWidth="true" style="1"/>
    <col min="328" max="328" width="39" customWidth="true" style="1"/>
    <col min="329" max="329" width="39" customWidth="true" style="1"/>
    <col min="330" max="330" width="39" customWidth="true" style="1"/>
    <col min="331" max="331" width="39" customWidth="true" style="1"/>
    <col min="332" max="332" width="39" customWidth="true" style="1"/>
    <col min="333" max="333" width="39" customWidth="true" style="1"/>
    <col min="334" max="334" width="39" customWidth="true" style="1"/>
    <col min="335" max="335" width="39" customWidth="true" style="1"/>
    <col min="336" max="336" width="39" customWidth="true" style="1"/>
    <col min="337" max="337" width="39" customWidth="true" style="1"/>
    <col min="338" max="338" width="39" customWidth="true" style="1"/>
    <col min="339" max="339" width="39" customWidth="true" style="1"/>
    <col min="340" max="340" width="39" customWidth="true" style="1"/>
    <col min="341" max="341" width="39" customWidth="true" style="1"/>
    <col min="342" max="342" width="39" customWidth="true" style="1"/>
    <col min="343" max="343" width="39" customWidth="true" style="1"/>
    <col min="344" max="344" width="39" customWidth="true" style="1"/>
    <col min="345" max="345" width="39" customWidth="true" style="1"/>
    <col min="346" max="346" width="39" customWidth="true" style="1"/>
    <col min="347" max="347" width="39" customWidth="true" style="1"/>
    <col min="348" max="348" width="39" customWidth="true" style="1"/>
    <col min="349" max="349" width="39" customWidth="true" style="1"/>
    <col min="350" max="350" width="39" customWidth="true" style="1"/>
    <col min="351" max="351" width="39" customWidth="true" style="1"/>
    <col min="352" max="352" width="39" customWidth="true" style="1"/>
    <col min="353" max="353" width="39" customWidth="true" style="1"/>
    <col min="354" max="354" width="39" customWidth="true" style="1"/>
    <col min="355" max="355" width="39" customWidth="true" style="1"/>
    <col min="356" max="356" width="39" customWidth="true" style="1"/>
    <col min="357" max="357" width="39" customWidth="true" style="1"/>
    <col min="358" max="358" width="39" customWidth="true" style="1"/>
    <col min="359" max="359" width="39" customWidth="true" style="1"/>
    <col min="360" max="360" width="39" customWidth="true" style="1"/>
    <col min="361" max="361" width="39" customWidth="true" style="1"/>
    <col min="362" max="362" width="39" customWidth="true" style="1"/>
    <col min="363" max="363" width="39" customWidth="true" style="1"/>
    <col min="364" max="364" width="39" customWidth="true" style="1"/>
    <col min="365" max="365" width="39" customWidth="true" style="1"/>
    <col min="366" max="366" width="39" customWidth="true" style="1"/>
    <col min="367" max="367" width="39" customWidth="true" style="1"/>
    <col min="368" max="368" width="39" customWidth="true" style="1"/>
    <col min="369" max="369" width="39" customWidth="true" style="1"/>
    <col min="370" max="370" width="39" customWidth="true" style="1"/>
    <col min="371" max="371" width="39" customWidth="true" style="1"/>
    <col min="372" max="372" width="39" customWidth="true" style="1"/>
    <col min="373" max="373" width="39" customWidth="true" style="1"/>
    <col min="374" max="374" width="39" customWidth="true" style="1"/>
    <col min="375" max="375" width="39" customWidth="true" style="1"/>
    <col min="376" max="376" width="39" customWidth="true" style="1"/>
    <col min="377" max="377" width="39" customWidth="true" style="1"/>
    <col min="378" max="378" width="39" customWidth="true" style="1"/>
    <col min="379" max="379" width="39" customWidth="true" style="1"/>
    <col min="380" max="380" width="39" customWidth="true" style="1"/>
    <col min="381" max="381" width="39" customWidth="true" style="1"/>
    <col min="382" max="382" width="39" customWidth="true" style="1"/>
    <col min="383" max="383" width="39" customWidth="true" style="1"/>
    <col min="384" max="384" width="39" customWidth="true" style="1"/>
    <col min="385" max="385" width="39" customWidth="true" style="1"/>
    <col min="386" max="386" width="39" customWidth="true" style="1"/>
    <col min="387" max="387" width="39" customWidth="true" style="1"/>
    <col min="388" max="388" width="39" customWidth="true" style="1"/>
    <col min="389" max="389" width="39" customWidth="true" style="1"/>
    <col min="390" max="390" width="39" customWidth="true" style="1"/>
    <col min="391" max="391" width="39" customWidth="true" style="1"/>
    <col min="392" max="392" width="39" customWidth="true" style="1"/>
    <col min="393" max="393" width="39" customWidth="true" style="1"/>
    <col min="394" max="394" width="39" customWidth="true" style="1"/>
    <col min="395" max="395" width="39" customWidth="true" style="1"/>
    <col min="396" max="396" width="39" customWidth="true" style="1"/>
    <col min="397" max="397" width="39" customWidth="true" style="1"/>
    <col min="398" max="398" width="39" customWidth="true" style="1"/>
    <col min="399" max="399" width="39" customWidth="true" style="1"/>
    <col min="400" max="400" width="39" customWidth="true" style="1"/>
    <col min="401" max="401" width="39" customWidth="true" style="1"/>
    <col min="402" max="402" width="39" customWidth="true" style="1"/>
    <col min="403" max="403" width="39" customWidth="true" style="1"/>
    <col min="404" max="404" width="39" customWidth="true" style="1"/>
    <col min="405" max="405" width="39" customWidth="true" style="1"/>
    <col min="406" max="406" width="39" customWidth="true" style="1"/>
    <col min="407" max="407" width="39" customWidth="true" style="1"/>
    <col min="408" max="408" width="39" customWidth="true" style="1"/>
    <col min="409" max="409" width="39" customWidth="true" style="1"/>
    <col min="410" max="410" width="39" customWidth="true" style="1"/>
    <col min="411" max="411" width="39" customWidth="true" style="1"/>
    <col min="412" max="412" width="39" customWidth="true" style="1"/>
    <col min="413" max="413" width="39" customWidth="true" style="1"/>
    <col min="414" max="414" width="39" customWidth="true" style="1"/>
    <col min="415" max="415" width="39" customWidth="true" style="1"/>
    <col min="416" max="416" width="39" customWidth="true" style="1"/>
    <col min="417" max="417" width="39" customWidth="true" style="1"/>
    <col min="418" max="418" width="39" customWidth="true" style="1"/>
    <col min="419" max="419" width="39" customWidth="true" style="1"/>
    <col min="420" max="420" width="39" customWidth="true" style="1"/>
    <col min="421" max="421" width="39" customWidth="true" style="1"/>
    <col min="422" max="422" width="39" customWidth="true" style="1"/>
    <col min="423" max="423" width="39" customWidth="true" style="1"/>
    <col min="424" max="424" width="39" customWidth="true" style="1"/>
    <col min="425" max="425" width="39" customWidth="true" style="1"/>
    <col min="426" max="426" width="39" customWidth="true" style="1"/>
    <col min="427" max="427" width="39" customWidth="true" style="1"/>
    <col min="428" max="428" width="39" customWidth="true" style="1"/>
    <col min="429" max="429" width="39" customWidth="true" style="1"/>
    <col min="430" max="430" width="39" customWidth="true" style="1"/>
    <col min="431" max="431" width="39" customWidth="true" style="1"/>
    <col min="432" max="432" width="39" customWidth="true" style="1"/>
    <col min="433" max="433" width="39" customWidth="true" style="1"/>
    <col min="434" max="434" width="39" customWidth="true" style="1"/>
    <col min="435" max="435" width="39" customWidth="true" style="1"/>
    <col min="436" max="436" width="39" customWidth="true" style="1"/>
    <col min="437" max="437" width="39" customWidth="true" style="1"/>
    <col min="438" max="438" width="39" customWidth="true" style="1"/>
    <col min="439" max="439" width="39" customWidth="true" style="1"/>
    <col min="440" max="440" width="39" customWidth="true" style="1"/>
    <col min="441" max="441" width="39" customWidth="true" style="1"/>
    <col min="442" max="442" width="39" customWidth="true" style="1"/>
    <col min="443" max="443" width="39" customWidth="true" style="1"/>
    <col min="444" max="444" width="39" customWidth="true" style="1"/>
    <col min="445" max="445" width="39" customWidth="true" style="1"/>
    <col min="446" max="446" width="39" customWidth="true" style="1"/>
    <col min="447" max="447" width="39" customWidth="true" style="1"/>
    <col min="448" max="448" width="39" customWidth="true" style="1"/>
    <col min="449" max="449" width="39" customWidth="true" style="1"/>
    <col min="450" max="450" width="39" customWidth="true" style="1"/>
    <col min="451" max="451" width="39" customWidth="true" style="1"/>
    <col min="452" max="452" width="39" customWidth="true" style="1"/>
    <col min="453" max="453" width="39" customWidth="true" style="1"/>
    <col min="454" max="454" width="39" customWidth="true" style="1"/>
    <col min="455" max="455" width="39" customWidth="true" style="1"/>
    <col min="456" max="456" width="39" customWidth="true" style="1"/>
    <col min="457" max="457" width="39" customWidth="true" style="1"/>
    <col min="458" max="458" width="39" customWidth="true" style="1"/>
    <col min="459" max="459" width="39" customWidth="true" style="1"/>
    <col min="460" max="460" width="39" customWidth="true" style="1"/>
    <col min="461" max="461" width="39" customWidth="true" style="1"/>
    <col min="462" max="462" width="39" customWidth="true" style="1"/>
    <col min="463" max="463" width="39" customWidth="true" style="1"/>
    <col min="464" max="464" width="39" customWidth="true" style="1"/>
    <col min="465" max="465" width="39" customWidth="true" style="1"/>
    <col min="466" max="466" width="39" customWidth="true" style="1"/>
    <col min="467" max="467" width="39" customWidth="true" style="1"/>
    <col min="468" max="468" width="39" customWidth="true" style="1"/>
    <col min="469" max="469" width="39" customWidth="true" style="1"/>
    <col min="470" max="470" width="39" customWidth="true" style="1"/>
    <col min="471" max="471" width="39" customWidth="true" style="1"/>
    <col min="472" max="472" width="39" customWidth="true" style="1"/>
    <col min="473" max="473" width="39" customWidth="true" style="1"/>
    <col min="474" max="474" width="39" customWidth="true" style="1"/>
    <col min="475" max="475" width="39" customWidth="true" style="1"/>
    <col min="476" max="476" width="39" customWidth="true" style="1"/>
    <col min="477" max="477" width="39" customWidth="true" style="1"/>
    <col min="478" max="478" width="39" customWidth="true" style="1"/>
    <col min="479" max="479" width="39" customWidth="true" style="1"/>
    <col min="480" max="480" width="39" customWidth="true" style="1"/>
    <col min="481" max="481" width="39" customWidth="true" style="1"/>
    <col min="482" max="482" width="39" customWidth="true" style="1"/>
    <col min="483" max="483" width="39" customWidth="true" style="1"/>
    <col min="484" max="484" width="39" customWidth="true" style="1"/>
    <col min="485" max="485" width="39" customWidth="true" style="1"/>
    <col min="486" max="486" width="39" customWidth="true" style="1"/>
    <col min="487" max="487" width="39" customWidth="true" style="1"/>
    <col min="488" max="488" width="39" customWidth="true" style="1"/>
    <col min="489" max="489" width="39" customWidth="true" style="1"/>
    <col min="490" max="490" width="39" customWidth="true" style="1"/>
    <col min="491" max="491" width="39" customWidth="true" style="1"/>
    <col min="492" max="492" width="39" customWidth="true" style="1"/>
    <col min="493" max="493" width="39" customWidth="true" style="1"/>
    <col min="494" max="494" width="39" customWidth="true" style="1"/>
    <col min="495" max="495" width="39" customWidth="true" style="1"/>
    <col min="496" max="496" width="39" customWidth="true" style="1"/>
    <col min="497" max="497" width="39" customWidth="true" style="1"/>
    <col min="498" max="498" width="39" customWidth="true" style="1"/>
    <col min="499" max="499" width="39" customWidth="true" style="1"/>
    <col min="500" max="500" width="39" customWidth="true" style="1"/>
    <col min="501" max="501" width="39" customWidth="true" style="1"/>
    <col min="502" max="502" width="39" customWidth="true" style="1"/>
    <col min="503" max="503" width="39" customWidth="true" style="1"/>
    <col min="504" max="504" width="39" customWidth="true" style="1"/>
    <col min="505" max="505" width="39" customWidth="true" style="1"/>
    <col min="506" max="506" width="39" customWidth="true" style="1"/>
    <col min="507" max="507" width="39" customWidth="true" style="1"/>
    <col min="508" max="508" width="39" customWidth="true" style="1"/>
    <col min="509" max="509" width="39" customWidth="true" style="1"/>
    <col min="510" max="510" width="39" customWidth="true" style="1"/>
    <col min="511" max="511" width="39" customWidth="true" style="1"/>
    <col min="512" max="512" width="39" customWidth="true" style="1"/>
    <col min="513" max="513" width="39" customWidth="true" style="1"/>
    <col min="514" max="514" width="39" customWidth="true" style="1"/>
    <col min="515" max="515" width="39" customWidth="true" style="1"/>
    <col min="516" max="516" width="39" customWidth="true" style="1"/>
    <col min="517" max="517" width="39" customWidth="true" style="1"/>
    <col min="518" max="518" width="39" customWidth="true" style="1"/>
    <col min="519" max="519" width="39" customWidth="true" style="1"/>
    <col min="520" max="520" width="39" customWidth="true" style="1"/>
    <col min="521" max="521" width="39" customWidth="true" style="1"/>
    <col min="522" max="522" width="39" customWidth="true" style="1"/>
    <col min="523" max="523" width="39" customWidth="true" style="1"/>
    <col min="524" max="524" width="39" customWidth="true" style="1"/>
    <col min="525" max="525" width="39" customWidth="true" style="1"/>
    <col min="526" max="526" width="39" customWidth="true" style="1"/>
    <col min="527" max="527" width="39" customWidth="true" style="1"/>
    <col min="528" max="528" width="39" customWidth="true" style="1"/>
    <col min="529" max="529" width="39" customWidth="true" style="1"/>
    <col min="530" max="530" width="39" customWidth="true" style="1"/>
    <col min="531" max="531" width="39" customWidth="true" style="1"/>
    <col min="532" max="532" width="39" customWidth="true" style="1"/>
    <col min="533" max="533" width="39" customWidth="true" style="1"/>
    <col min="534" max="534" width="39" customWidth="true" style="1"/>
    <col min="535" max="535" width="39" customWidth="true" style="1"/>
    <col min="536" max="536" width="39" customWidth="true" style="1"/>
    <col min="537" max="537" width="39" customWidth="true" style="1"/>
    <col min="538" max="538" width="39" customWidth="true" style="1"/>
    <col min="539" max="539" width="39" customWidth="true" style="1"/>
    <col min="540" max="540" width="39" customWidth="true" style="1"/>
    <col min="541" max="541" width="39" customWidth="true" style="1"/>
    <col min="542" max="542" width="39" customWidth="true" style="1"/>
    <col min="543" max="543" width="39" customWidth="true" style="1"/>
    <col min="544" max="544" width="39" customWidth="true" style="1"/>
    <col min="545" max="545" width="39" customWidth="true" style="1"/>
    <col min="546" max="546" width="39" customWidth="true" style="1"/>
    <col min="547" max="547" width="39" customWidth="true" style="1"/>
    <col min="548" max="548" width="39" customWidth="true" style="1"/>
    <col min="549" max="549" width="39" customWidth="true" style="1"/>
    <col min="550" max="550" width="39" customWidth="true" style="1"/>
    <col min="551" max="551" width="39" customWidth="true" style="1"/>
    <col min="552" max="552" width="39" customWidth="true" style="1"/>
    <col min="553" max="553" width="39" customWidth="true" style="1"/>
    <col min="554" max="554" width="39" customWidth="true" style="1"/>
    <col min="555" max="555" width="39" customWidth="true" style="1"/>
    <col min="556" max="556" width="39" customWidth="true" style="1"/>
    <col min="557" max="557" width="39" customWidth="true" style="1"/>
    <col min="558" max="558" width="39" customWidth="true" style="1"/>
    <col min="559" max="559" width="39" customWidth="true" style="1"/>
    <col min="560" max="560" width="39" customWidth="true" style="1"/>
    <col min="561" max="561" width="39" customWidth="true" style="1"/>
    <col min="562" max="562" width="39" customWidth="true" style="1"/>
    <col min="563" max="563" width="39" customWidth="true" style="1"/>
    <col min="564" max="564" width="39" customWidth="true" style="1"/>
    <col min="565" max="565" width="39" customWidth="true" style="1"/>
    <col min="566" max="566" width="39" customWidth="true" style="1"/>
    <col min="567" max="567" width="39" customWidth="true" style="1"/>
    <col min="568" max="568" width="39" customWidth="true" style="1"/>
    <col min="569" max="569" width="39" customWidth="true" style="1"/>
    <col min="570" max="570" width="39" customWidth="true" style="1"/>
    <col min="571" max="571" width="39" customWidth="true" style="1"/>
    <col min="572" max="572" width="39" customWidth="true" style="1"/>
    <col min="573" max="573" width="39" customWidth="true" style="1"/>
    <col min="574" max="574" width="39" customWidth="true" style="1"/>
    <col min="575" max="575" width="39" customWidth="true" style="1"/>
    <col min="576" max="576" width="39" customWidth="true" style="1"/>
    <col min="577" max="577" width="39" customWidth="true" style="1"/>
    <col min="578" max="578" width="39" customWidth="true" style="1"/>
    <col min="579" max="579" width="39" customWidth="true" style="1"/>
    <col min="580" max="580" width="39" customWidth="true" style="1"/>
    <col min="581" max="581" width="39" customWidth="true" style="1"/>
    <col min="582" max="582" width="39" customWidth="true" style="1"/>
    <col min="583" max="583" width="39" customWidth="true" style="1"/>
    <col min="584" max="584" width="39" customWidth="true" style="1"/>
    <col min="585" max="585" width="39" customWidth="true" style="1"/>
    <col min="586" max="586" width="39" customWidth="true" style="1"/>
    <col min="587" max="587" width="39" customWidth="true" style="1"/>
    <col min="588" max="588" width="39" customWidth="true" style="1"/>
    <col min="589" max="589" width="39" customWidth="true" style="1"/>
    <col min="590" max="590" width="39" customWidth="true" style="1"/>
    <col min="591" max="591" width="39" customWidth="true" style="1"/>
    <col min="592" max="592" width="39" customWidth="true" style="1"/>
    <col min="593" max="593" width="39" customWidth="true" style="1"/>
    <col min="594" max="594" width="39" customWidth="true" style="1"/>
    <col min="595" max="595" width="39" customWidth="true" style="1"/>
    <col min="596" max="596" width="39" customWidth="true" style="1"/>
    <col min="597" max="597" width="39" customWidth="true" style="1"/>
    <col min="598" max="598" width="39" customWidth="true" style="1"/>
    <col min="599" max="599" width="39" customWidth="true" style="1"/>
    <col min="600" max="600" width="39" customWidth="true" style="1"/>
    <col min="601" max="601" width="39" customWidth="true" style="1"/>
    <col min="602" max="602" width="39" customWidth="true" style="1"/>
    <col min="603" max="603" width="39" customWidth="true" style="1"/>
    <col min="604" max="604" width="39" customWidth="true" style="1"/>
    <col min="605" max="605" width="39" customWidth="true" style="1"/>
    <col min="606" max="606" width="39" customWidth="true" style="1"/>
    <col min="607" max="607" width="39" customWidth="true" style="1"/>
    <col min="608" max="608" width="39" customWidth="true" style="1"/>
    <col min="609" max="609" width="39" customWidth="true" style="1"/>
    <col min="610" max="610" width="39" customWidth="true" style="1"/>
    <col min="611" max="611" width="39" customWidth="true" style="1"/>
    <col min="612" max="612" width="39" customWidth="true" style="1"/>
    <col min="613" max="613" width="39" customWidth="true" style="1"/>
    <col min="614" max="614" width="39" customWidth="true" style="1"/>
    <col min="615" max="615" width="39" customWidth="true" style="1"/>
    <col min="616" max="616" width="39" customWidth="true" style="1"/>
    <col min="617" max="617" width="39" customWidth="true" style="1"/>
    <col min="618" max="618" width="39" customWidth="true" style="1"/>
    <col min="619" max="619" width="39" customWidth="true" style="1"/>
    <col min="620" max="620" width="39" customWidth="true" style="1"/>
    <col min="621" max="621" width="39" customWidth="true" style="1"/>
    <col min="622" max="622" width="39" customWidth="true" style="1"/>
    <col min="623" max="623" width="39" customWidth="true" style="1"/>
    <col min="624" max="624" width="39" customWidth="true" style="1"/>
    <col min="625" max="625" width="39" customWidth="true" style="1"/>
    <col min="626" max="626" width="39" customWidth="true" style="1"/>
    <col min="627" max="627" width="39" customWidth="true" style="1"/>
    <col min="628" max="628" width="39" customWidth="true" style="1"/>
    <col min="629" max="629" width="39" customWidth="true" style="1"/>
    <col min="630" max="630" width="39" customWidth="true" style="1"/>
    <col min="631" max="631" width="39" customWidth="true" style="1"/>
    <col min="632" max="632" width="39" customWidth="true" style="1"/>
    <col min="633" max="633" width="39" customWidth="true" style="1"/>
    <col min="634" max="634" width="39" customWidth="true" style="1"/>
    <col min="635" max="635" width="39" customWidth="true" style="1"/>
    <col min="636" max="636" width="39" customWidth="true" style="1"/>
    <col min="637" max="637" width="39" customWidth="true" style="1"/>
    <col min="638" max="638" width="39" customWidth="true" style="1"/>
    <col min="639" max="639" width="39" customWidth="true" style="1"/>
    <col min="640" max="640" width="39" customWidth="true" style="1"/>
    <col min="641" max="641" width="39" customWidth="true" style="1"/>
    <col min="642" max="642" width="39" customWidth="true" style="1"/>
    <col min="643" max="643" width="39" customWidth="true" style="1"/>
    <col min="644" max="644" width="39" customWidth="true" style="1"/>
    <col min="645" max="645" width="39" customWidth="true" style="1"/>
    <col min="646" max="646" width="39" customWidth="true" style="1"/>
    <col min="647" max="647" width="39" customWidth="true" style="1"/>
    <col min="648" max="648" width="39" customWidth="true" style="1"/>
    <col min="649" max="649" width="39" customWidth="true" style="1"/>
    <col min="650" max="650" width="39" customWidth="true" style="1"/>
    <col min="651" max="651" width="39" customWidth="true" style="1"/>
    <col min="652" max="652" width="39" customWidth="true" style="1"/>
    <col min="653" max="653" width="39" customWidth="true" style="1"/>
    <col min="654" max="654" width="39" customWidth="true" style="1"/>
    <col min="655" max="655" width="39" customWidth="true" style="1"/>
    <col min="656" max="656" width="39" customWidth="true" style="1"/>
    <col min="657" max="657" width="39" customWidth="true" style="1"/>
    <col min="658" max="658" width="39" customWidth="true" style="1"/>
    <col min="659" max="659" width="39" customWidth="true" style="1"/>
    <col min="660" max="660" width="39" customWidth="true" style="1"/>
    <col min="661" max="661" width="39" customWidth="true" style="1"/>
    <col min="662" max="662" width="39" customWidth="true" style="1"/>
    <col min="663" max="663" width="39" customWidth="true" style="1"/>
    <col min="664" max="664" width="39" customWidth="true" style="1"/>
    <col min="665" max="665" width="39" customWidth="true" style="1"/>
    <col min="666" max="666" width="39" customWidth="true" style="1"/>
    <col min="667" max="667" width="39" customWidth="true" style="1"/>
    <col min="668" max="668" width="39" customWidth="true" style="1"/>
    <col min="669" max="669" width="39" customWidth="true" style="1"/>
    <col min="670" max="670" width="39" customWidth="true" style="1"/>
    <col min="671" max="671" width="39" customWidth="true" style="1"/>
    <col min="672" max="672" width="39" customWidth="true" style="1"/>
    <col min="673" max="673" width="39" customWidth="true" style="1"/>
    <col min="674" max="674" width="39" customWidth="true" style="1"/>
    <col min="675" max="675" width="39" customWidth="true" style="1"/>
    <col min="676" max="676" width="39" customWidth="true" style="1"/>
    <col min="677" max="677" width="39" customWidth="true" style="1"/>
    <col min="678" max="678" width="39" customWidth="true" style="1"/>
    <col min="679" max="679" width="39" customWidth="true" style="1"/>
    <col min="680" max="680" width="39" customWidth="true" style="1"/>
    <col min="681" max="681" width="39" customWidth="true" style="1"/>
    <col min="682" max="682" width="39" customWidth="true" style="1"/>
    <col min="683" max="683" width="39" customWidth="true" style="1"/>
    <col min="684" max="684" width="39" customWidth="true" style="1"/>
    <col min="685" max="685" width="39" customWidth="true" style="1"/>
    <col min="686" max="686" width="39" customWidth="true" style="1"/>
    <col min="687" max="687" width="39" customWidth="true" style="1"/>
    <col min="688" max="688" width="39" customWidth="true" style="1"/>
    <col min="689" max="689" width="39" customWidth="true" style="1"/>
    <col min="690" max="690" width="39" customWidth="true" style="1"/>
    <col min="691" max="691" width="39" customWidth="true" style="1"/>
    <col min="692" max="692" width="39" customWidth="true" style="1"/>
    <col min="693" max="693" width="39" customWidth="true" style="1"/>
    <col min="694" max="694" width="39" customWidth="true" style="1"/>
    <col min="695" max="695" width="39" customWidth="true" style="1"/>
    <col min="696" max="696" width="39" customWidth="true" style="1"/>
    <col min="697" max="697" width="39" customWidth="true" style="1"/>
    <col min="698" max="698" width="39" customWidth="true" style="1"/>
    <col min="699" max="699" width="39" customWidth="true" style="1"/>
    <col min="700" max="700" width="39" customWidth="true" style="1"/>
    <col min="701" max="701" width="39" customWidth="true" style="1"/>
    <col min="702" max="702" width="39" customWidth="true" style="1"/>
  </cols>
  <sheetData>
    <row r="1" spans="1:702">
      <c r="A1" s="3" t="s">
        <v>0</v>
      </c>
      <c r="B1" s="4" t="str">
        <f>HYPERLINK("https://www.solarquotes.com.au/","Latest version here")</f>
        <v>Latest version here</v>
      </c>
    </row>
    <row r="2" spans="1:702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</row>
    <row r="3" spans="1:702" customHeight="1" ht="220">
      <c r="A3" s="1" t="s">
        <v>9</v>
      </c>
      <c r="B3" s="1"/>
      <c r="C3" s="1"/>
      <c r="D3" s="1"/>
      <c r="E3" s="1"/>
      <c r="F3" s="1"/>
      <c r="G3" s="1"/>
      <c r="H3" s="1"/>
    </row>
    <row r="4" spans="1:702" customHeight="1" ht="230">
      <c r="A4" s="1" t="s">
        <v>10</v>
      </c>
      <c r="B4" s="1"/>
      <c r="C4" s="1"/>
      <c r="D4" s="1"/>
      <c r="E4" s="1"/>
      <c r="F4" s="1"/>
      <c r="G4" s="1"/>
      <c r="H4" s="1"/>
    </row>
    <row r="5" spans="1:702">
      <c r="A5" s="1" t="s">
        <v>11</v>
      </c>
      <c r="B5" s="2" t="str">
        <f>HYPERLINK("https://www.solarquotes.com.au/blog/catch-power-diverter-review/","Yes, here")</f>
        <v>Yes, here</v>
      </c>
      <c r="C5" s="2" t="str">
        <f>HYPERLINK("https://www.solarquotes.com.au/blog/catch-control-6-channel/","Yes, here")</f>
        <v>Yes, here</v>
      </c>
      <c r="D5" s="2" t="str">
        <f>HYPERLINK("https://www.solarquotes.com.au/blog/solar-hot-water-diverter-comparison/","Yes, here")</f>
        <v>Yes, here</v>
      </c>
      <c r="E5" s="1" t="s">
        <v>12</v>
      </c>
      <c r="F5" s="1" t="s">
        <v>12</v>
      </c>
      <c r="G5" s="1" t="s">
        <v>12</v>
      </c>
      <c r="H5" s="1" t="s">
        <v>12</v>
      </c>
    </row>
    <row r="6" spans="1:702">
      <c r="A6" s="1" t="s">
        <v>13</v>
      </c>
      <c r="B6" s="1" t="s">
        <v>14</v>
      </c>
      <c r="C6" s="1" t="s">
        <v>15</v>
      </c>
      <c r="D6" s="1" t="s">
        <v>16</v>
      </c>
      <c r="E6" s="1" t="s">
        <v>17</v>
      </c>
      <c r="F6" s="1" t="s">
        <v>18</v>
      </c>
      <c r="G6" s="1" t="s">
        <v>19</v>
      </c>
      <c r="H6" s="1" t="s">
        <v>20</v>
      </c>
    </row>
    <row r="7" spans="1:702">
      <c r="A7" s="1" t="s">
        <v>21</v>
      </c>
      <c r="B7" s="2" t="str">
        <f>HYPERLINK("https://www.catchpower.com.au/","here")</f>
        <v>here</v>
      </c>
      <c r="C7" s="2" t="str">
        <f>HYPERLINK("https://www.catchpower.com.au/catch-solar-relay","here")</f>
        <v>here</v>
      </c>
      <c r="D7" s="2" t="str">
        <f>HYPERLINK("https://www.fronius.com/en-au/australia/solar-energy/installers-partners/technical-data/all-products/solutions/fronius-solution-for-heat-generation/fronius-ohmpilot/fronius-ohmpilot","here")</f>
        <v>here</v>
      </c>
      <c r="E7" s="2" t="str">
        <f>HYPERLINK("http://esw.net.au/our-products/acthor","Here")</f>
        <v>Here</v>
      </c>
      <c r="F7" s="2" t="str">
        <f>HYPERLINK("http://esw.net.au/our-products/acthor","here")</f>
        <v>here</v>
      </c>
      <c r="G7" s="2" t="str">
        <f>HYPERLINK("https://www.myenergi.com/au/product/eddi/","here")</f>
        <v>here</v>
      </c>
      <c r="H7" s="2" t="str">
        <f>HYPERLINK("https://www.solaredge.com/aus/products/smart-energy/smart-energy-hot-water#/","Here")</f>
        <v>Here</v>
      </c>
    </row>
    <row r="8" spans="1:702">
      <c r="A8" s="1" t="s">
        <v>22</v>
      </c>
      <c r="B8" s="1" t="s">
        <v>23</v>
      </c>
      <c r="C8" s="1" t="s">
        <v>24</v>
      </c>
      <c r="D8" s="1" t="s">
        <v>25</v>
      </c>
      <c r="E8" s="1" t="s">
        <v>26</v>
      </c>
      <c r="F8" s="1" t="s">
        <v>27</v>
      </c>
      <c r="G8" s="1" t="s">
        <v>28</v>
      </c>
      <c r="H8" s="1" t="s">
        <v>23</v>
      </c>
    </row>
    <row r="9" spans="1:702">
      <c r="A9" s="1" t="s">
        <v>29</v>
      </c>
      <c r="B9" s="1">
        <v>1</v>
      </c>
      <c r="C9" s="1" t="s">
        <v>30</v>
      </c>
      <c r="D9" s="1" t="s">
        <v>31</v>
      </c>
      <c r="E9" s="1" t="s">
        <v>32</v>
      </c>
      <c r="F9" s="1" t="s">
        <v>33</v>
      </c>
      <c r="G9" s="1">
        <v>2</v>
      </c>
      <c r="H9" s="1">
        <v>1</v>
      </c>
    </row>
    <row r="10" spans="1:702">
      <c r="A10" s="1" t="s">
        <v>34</v>
      </c>
      <c r="B10" s="1" t="s">
        <v>35</v>
      </c>
      <c r="C10" s="1" t="s">
        <v>36</v>
      </c>
      <c r="D10" s="1" t="s">
        <v>37</v>
      </c>
      <c r="E10" s="1" t="s">
        <v>38</v>
      </c>
      <c r="F10" s="1" t="s">
        <v>38</v>
      </c>
      <c r="G10" s="1" t="s">
        <v>39</v>
      </c>
      <c r="H10" s="1" t="s">
        <v>39</v>
      </c>
    </row>
    <row r="11" spans="1:702">
      <c r="A11" s="1" t="s">
        <v>40</v>
      </c>
      <c r="B11" s="1" t="s">
        <v>41</v>
      </c>
      <c r="C11" s="1" t="s">
        <v>42</v>
      </c>
      <c r="D11" s="1" t="s">
        <v>43</v>
      </c>
      <c r="E11" s="1" t="s">
        <v>44</v>
      </c>
      <c r="F11" s="1" t="s">
        <v>44</v>
      </c>
      <c r="G11" s="1" t="s">
        <v>43</v>
      </c>
      <c r="H11" s="1" t="s">
        <v>45</v>
      </c>
    </row>
    <row r="12" spans="1:702">
      <c r="A12" s="1" t="s">
        <v>46</v>
      </c>
      <c r="B12" s="1" t="s">
        <v>47</v>
      </c>
      <c r="C12" s="1" t="s">
        <v>48</v>
      </c>
      <c r="D12" s="1" t="s">
        <v>47</v>
      </c>
      <c r="E12" s="1" t="s">
        <v>47</v>
      </c>
      <c r="F12" s="1" t="s">
        <v>47</v>
      </c>
      <c r="G12" s="1" t="s">
        <v>47</v>
      </c>
      <c r="H12" s="1" t="s">
        <v>45</v>
      </c>
    </row>
    <row r="13" spans="1:702">
      <c r="A13" s="1" t="s">
        <v>49</v>
      </c>
      <c r="B13" s="1" t="s">
        <v>50</v>
      </c>
      <c r="C13" s="1" t="s">
        <v>51</v>
      </c>
      <c r="D13" s="1" t="s">
        <v>52</v>
      </c>
      <c r="E13" s="1" t="s">
        <v>53</v>
      </c>
      <c r="F13" s="1" t="s">
        <v>53</v>
      </c>
      <c r="G13" s="1" t="s">
        <v>54</v>
      </c>
      <c r="H13" s="1" t="s">
        <v>55</v>
      </c>
    </row>
    <row r="14" spans="1:702">
      <c r="A14" s="1" t="s">
        <v>56</v>
      </c>
      <c r="B14" s="1" t="s">
        <v>57</v>
      </c>
      <c r="C14" s="1" t="s">
        <v>57</v>
      </c>
      <c r="D14" s="1" t="s">
        <v>58</v>
      </c>
      <c r="E14" s="1" t="s">
        <v>59</v>
      </c>
      <c r="F14" s="1" t="s">
        <v>59</v>
      </c>
      <c r="G14" s="1" t="s">
        <v>60</v>
      </c>
      <c r="H14" s="1" t="s">
        <v>61</v>
      </c>
    </row>
    <row r="15" spans="1:702">
      <c r="A15" s="1" t="s">
        <v>62</v>
      </c>
      <c r="B15" s="1" t="s">
        <v>48</v>
      </c>
      <c r="C15" s="1" t="s">
        <v>63</v>
      </c>
      <c r="D15" s="1" t="s">
        <v>64</v>
      </c>
      <c r="E15" s="1" t="s">
        <v>65</v>
      </c>
      <c r="F15" s="1" t="s">
        <v>66</v>
      </c>
      <c r="G15" s="1" t="s">
        <v>45</v>
      </c>
      <c r="H15" s="1" t="s">
        <v>67</v>
      </c>
    </row>
    <row r="16" spans="1:702">
      <c r="A16" s="1" t="s">
        <v>68</v>
      </c>
      <c r="C16" s="1" t="s">
        <v>69</v>
      </c>
      <c r="D16" s="1" t="s">
        <v>70</v>
      </c>
      <c r="E16" s="1" t="s">
        <v>71</v>
      </c>
      <c r="F16" s="1" t="s">
        <v>72</v>
      </c>
      <c r="G16" s="1" t="s">
        <v>73</v>
      </c>
      <c r="H16" s="1" t="s">
        <v>74</v>
      </c>
    </row>
    <row r="17" spans="1:702">
      <c r="A17" s="1" t="s">
        <v>75</v>
      </c>
      <c r="B17" s="1" t="s">
        <v>76</v>
      </c>
      <c r="C17" s="1" t="s">
        <v>77</v>
      </c>
      <c r="D17" s="1" t="s">
        <v>78</v>
      </c>
      <c r="E17" s="1" t="s">
        <v>79</v>
      </c>
      <c r="F17" s="1" t="s">
        <v>79</v>
      </c>
      <c r="G17" s="1" t="s">
        <v>80</v>
      </c>
      <c r="H17" s="1" t="s">
        <v>81</v>
      </c>
    </row>
    <row r="18" spans="1:702">
      <c r="A18" s="1" t="s">
        <v>82</v>
      </c>
      <c r="D18" s="1" t="s">
        <v>83</v>
      </c>
      <c r="G18" s="1" t="s">
        <v>84</v>
      </c>
    </row>
    <row r="19" spans="1:702">
      <c r="A19" s="1" t="s">
        <v>85</v>
      </c>
      <c r="B19" s="1" t="s">
        <v>86</v>
      </c>
      <c r="C19" s="1" t="s">
        <v>86</v>
      </c>
      <c r="D19" s="1" t="s">
        <v>87</v>
      </c>
      <c r="E19" s="1" t="s">
        <v>88</v>
      </c>
      <c r="F19" s="1" t="s">
        <v>88</v>
      </c>
      <c r="G19" s="1" t="s">
        <v>89</v>
      </c>
      <c r="H19" s="1" t="s">
        <v>86</v>
      </c>
    </row>
    <row r="20" spans="1:702">
      <c r="A20" s="1" t="s">
        <v>90</v>
      </c>
      <c r="B20" s="2" t="str">
        <f>HYPERLINK("https://www.solarquotes.com.au/wp-content/uploads/2020/11/Brochure-Green-CATCH.pdf","Yes")</f>
        <v>Yes</v>
      </c>
      <c r="C20" s="2" t="str">
        <f>HYPERLINK("https://www.solarquotes.com.au/wp-content/uploads/2025/03/catch-control-specs.pdf","Yes")</f>
        <v>Yes</v>
      </c>
      <c r="D20" s="2" t="str">
        <f>HYPERLINK("https://www.solarquotes.com.au/wp-content/uploads/2020/11/fronius-ohmpilot-specs.pdf","Yes")</f>
        <v>Yes</v>
      </c>
      <c r="E20" s="2" t="str">
        <f>HYPERLINK("https://www.solarquotes.com.au/wp-content/uploads/2020/09/ac-thor-i-datasheet.pdf","Yes")</f>
        <v>Yes</v>
      </c>
      <c r="F20" s="2" t="str">
        <f>HYPERLINK("https://www.solarquotes.com.au/wp-content/uploads/2020/09/ac-thor-9s-datasheet.pdf","Yes")</f>
        <v>Yes</v>
      </c>
      <c r="G20" s="2" t="str">
        <f>HYPERLINK("https://www.solarquotes.com.au/wp-content/uploads/2023/08/Eddi-Datasheet-myEnergi.pdf","Yes")</f>
        <v>Yes</v>
      </c>
      <c r="H20" s="2" t="str">
        <f>HYPERLINK("https://www.solarquotes.com.au/wp-content/uploads/2020/03/solaredge-pv-diverter-specs.pdf","Yes")</f>
        <v>Yes</v>
      </c>
    </row>
    <row r="21" spans="1:702">
      <c r="A21" s="1" t="s">
        <v>91</v>
      </c>
      <c r="B21" s="2" t="str">
        <f>HYPERLINK("https://www.solarquotes.com.au/wp-content/uploads/2020/11/catch-warranty.pdf","Yes")</f>
        <v>Yes</v>
      </c>
      <c r="C21" s="2" t="str">
        <f>HYPERLINK("https://www.solarquotes.com.au/wp-content/uploads/2025/03/catch-power-warranty-statement.pdf","Yes")</f>
        <v>Yes</v>
      </c>
      <c r="D21" s="2" t="str">
        <f>HYPERLINK("https://www.solarquotes.com.au/wp-content/uploads/2020/11/fronius-diverter-warranty.pdf","Yes")</f>
        <v>Yes</v>
      </c>
      <c r="E21" s="2" t="str">
        <f>HYPERLINK("https://www.solarquotes.com.au/wp-content/uploads/2020/09/ac-thor-i-install-warranty2.pdf","Yes")</f>
        <v>Yes</v>
      </c>
      <c r="F21" s="2" t="str">
        <f>HYPERLINK("https://www.solarquotes.com.au/wp-content/uploads/2020/09/ac-thor-i-install-warranty2.pdf","Yes")</f>
        <v>Yes</v>
      </c>
      <c r="G21" s="1" t="s">
        <v>48</v>
      </c>
      <c r="H21" s="2" t="str">
        <f>HYPERLINK("https://www.solarquotes.com.au/wp-content/uploads/2020/03/solaredge-pv-diverter-warranty.pdf","Yes")</f>
        <v>Yes</v>
      </c>
    </row>
    <row r="22" spans="1:702">
      <c r="A22" s="1" t="s">
        <v>92</v>
      </c>
      <c r="B22" s="2" t="str">
        <f>HYPERLINK("https://www.catchpower.com.au/","Here")</f>
        <v>Here</v>
      </c>
      <c r="C22" s="2" t="str">
        <f>HYPERLINK("https://www.catchpower.com.au/","Here")</f>
        <v>Here</v>
      </c>
      <c r="D22" s="2" t="str">
        <f>HYPERLINK("https://www.fronius.com/","Here")</f>
        <v>Here</v>
      </c>
      <c r="E22" s="2" t="str">
        <f>HYPERLINK("https://www.my-pv.com/en/","Here")</f>
        <v>Here</v>
      </c>
      <c r="F22" s="2" t="str">
        <f>HYPERLINK("https://www.my-pv.com/en/","Here")</f>
        <v>Here</v>
      </c>
      <c r="G22" s="2" t="str">
        <f>HYPERLINK("https://myenergi.com/","Here")</f>
        <v>Here</v>
      </c>
      <c r="H22" s="2" t="str">
        <f>HYPERLINK("https://www.solaredge.com/aus/","Here")</f>
        <v>Here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hyperlinks>
    <hyperlink ref="B1" r:id="rId_hyperlink_1" tooltip="Latest version here" display="Latest version here"/>
    <hyperlink ref="B5" r:id="rId_hyperlink_2" tooltip="Yes, here" display="Yes, here"/>
    <hyperlink ref="C5" r:id="rId_hyperlink_3" tooltip="Yes, here" display="Yes, here"/>
    <hyperlink ref="D5" r:id="rId_hyperlink_4" tooltip="Yes, here" display="Yes, here"/>
    <hyperlink ref="B7" r:id="rId_hyperlink_5" tooltip="here" display="here"/>
    <hyperlink ref="C7" r:id="rId_hyperlink_6" tooltip="here" display="here"/>
    <hyperlink ref="D7" r:id="rId_hyperlink_7" tooltip="here" display="here"/>
    <hyperlink ref="E7" r:id="rId_hyperlink_8" tooltip="Here" display="Here"/>
    <hyperlink ref="F7" r:id="rId_hyperlink_9" tooltip="here" display="here"/>
    <hyperlink ref="G7" r:id="rId_hyperlink_10" tooltip="here" display="here"/>
    <hyperlink ref="H7" r:id="rId_hyperlink_11" tooltip="Here" display="Here"/>
    <hyperlink ref="B20" r:id="rId_hyperlink_12" tooltip="Yes" display="Yes"/>
    <hyperlink ref="C20" r:id="rId_hyperlink_13" tooltip="Yes" display="Yes"/>
    <hyperlink ref="D20" r:id="rId_hyperlink_14" tooltip="Yes" display="Yes"/>
    <hyperlink ref="E20" r:id="rId_hyperlink_15" tooltip="Yes" display="Yes"/>
    <hyperlink ref="F20" r:id="rId_hyperlink_16" tooltip="Yes" display="Yes"/>
    <hyperlink ref="G20" r:id="rId_hyperlink_17" tooltip="Yes" display="Yes"/>
    <hyperlink ref="H20" r:id="rId_hyperlink_18" tooltip="Yes" display="Yes"/>
    <hyperlink ref="B21" r:id="rId_hyperlink_19" tooltip="Yes" display="Yes"/>
    <hyperlink ref="C21" r:id="rId_hyperlink_20" tooltip="Yes" display="Yes"/>
    <hyperlink ref="D21" r:id="rId_hyperlink_21" tooltip="Yes" display="Yes"/>
    <hyperlink ref="E21" r:id="rId_hyperlink_22" tooltip="Yes" display="Yes"/>
    <hyperlink ref="F21" r:id="rId_hyperlink_23" tooltip="Yes" display="Yes"/>
    <hyperlink ref="H21" r:id="rId_hyperlink_24" tooltip="Yes" display="Yes"/>
    <hyperlink ref="B22" r:id="rId_hyperlink_25" tooltip="Here" display="Here"/>
    <hyperlink ref="C22" r:id="rId_hyperlink_26" tooltip="Here" display="Here"/>
    <hyperlink ref="D22" r:id="rId_hyperlink_27" tooltip="Here" display="Here"/>
    <hyperlink ref="E22" r:id="rId_hyperlink_28" tooltip="Here" display="Here"/>
    <hyperlink ref="F22" r:id="rId_hyperlink_29" tooltip="Here" display="Here"/>
    <hyperlink ref="G22" r:id="rId_hyperlink_30" tooltip="Here" display="Here"/>
    <hyperlink ref="H22" r:id="rId_hyperlink_31" tooltip="Here" display="Here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2026-04-03T10:39:09+00:00</dcterms:created>
  <dcterms:modified xsi:type="dcterms:W3CDTF">2026-04-03T10:39:09+00:00</dcterms:modified>
  <dc:title>Untitled Spreadsheet</dc:title>
  <dc:description/>
  <dc:subject/>
  <cp:keywords/>
  <cp:category/>
</cp:coreProperties>
</file>